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ДЕЛ СЭР\ПРЕМИЯ\08.08.2018 МАКЕТЫ ПОЛОЖЕНИЙ\"/>
    </mc:Choice>
  </mc:AlternateContent>
  <bookViews>
    <workbookView xWindow="0" yWindow="0" windowWidth="23040" windowHeight="9384"/>
  </bookViews>
  <sheets>
    <sheet name="ПРЕМИРОВАНИЕ от МУП" sheetId="1" r:id="rId1"/>
    <sheet name="ПРЕМИРОВАНИЕ от оклада" sheetId="5" r:id="rId2"/>
    <sheet name="НАДБАВКИ" sheetId="2" r:id="rId3"/>
    <sheet name="МАТЕРИАЛЬНАЯ ПОМОЩЬ" sheetId="3" r:id="rId4"/>
    <sheet name="Лист4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3" l="1"/>
  <c r="Z8" i="3"/>
  <c r="Z20" i="3" s="1"/>
  <c r="Z9" i="3"/>
  <c r="Z10" i="3"/>
  <c r="Z11" i="3"/>
  <c r="Z12" i="3"/>
  <c r="Z13" i="3"/>
  <c r="Z14" i="3"/>
  <c r="Z15" i="3"/>
  <c r="Z16" i="3"/>
  <c r="Z17" i="3"/>
  <c r="Z18" i="3"/>
  <c r="Z19" i="3"/>
  <c r="X15" i="3"/>
  <c r="X7" i="3"/>
  <c r="X8" i="3"/>
  <c r="X9" i="3"/>
  <c r="X10" i="3"/>
  <c r="X11" i="3"/>
  <c r="X12" i="3"/>
  <c r="X13" i="3"/>
  <c r="X14" i="3"/>
  <c r="X16" i="3"/>
  <c r="X17" i="3"/>
  <c r="X18" i="3"/>
  <c r="X19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J7" i="3"/>
  <c r="J8" i="3"/>
  <c r="J20" i="3" s="1"/>
  <c r="J9" i="3"/>
  <c r="J10" i="3"/>
  <c r="J11" i="3"/>
  <c r="J12" i="3"/>
  <c r="J13" i="3"/>
  <c r="J14" i="3"/>
  <c r="J15" i="3"/>
  <c r="J16" i="3"/>
  <c r="J17" i="3"/>
  <c r="J18" i="3"/>
  <c r="J19" i="3"/>
  <c r="Z6" i="3"/>
  <c r="X6" i="3"/>
  <c r="V6" i="3"/>
  <c r="T6" i="3"/>
  <c r="R6" i="3"/>
  <c r="P6" i="3"/>
  <c r="N6" i="3"/>
  <c r="L6" i="3"/>
  <c r="J6" i="3"/>
  <c r="H6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20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6" i="3"/>
  <c r="D7" i="3"/>
  <c r="D8" i="3"/>
  <c r="D20" i="3" s="1"/>
  <c r="D9" i="3"/>
  <c r="D10" i="3"/>
  <c r="D11" i="3"/>
  <c r="D12" i="3"/>
  <c r="D13" i="3"/>
  <c r="D14" i="3"/>
  <c r="D15" i="3"/>
  <c r="D16" i="3"/>
  <c r="D17" i="3"/>
  <c r="D18" i="3"/>
  <c r="D19" i="3"/>
  <c r="D6" i="3"/>
  <c r="U20" i="3"/>
  <c r="T20" i="3"/>
  <c r="L20" i="3"/>
  <c r="B20" i="3"/>
  <c r="AA19" i="3"/>
  <c r="AB19" i="3"/>
  <c r="AA18" i="3"/>
  <c r="AA17" i="3"/>
  <c r="AB17" i="3"/>
  <c r="AA16" i="3"/>
  <c r="AA15" i="3"/>
  <c r="AB15" i="3"/>
  <c r="AA14" i="3"/>
  <c r="AA13" i="3"/>
  <c r="AB13" i="3"/>
  <c r="AA12" i="3"/>
  <c r="AA11" i="3"/>
  <c r="AB11" i="3"/>
  <c r="AA10" i="3"/>
  <c r="AA9" i="3"/>
  <c r="AB9" i="3"/>
  <c r="AA8" i="3"/>
  <c r="AA7" i="3"/>
  <c r="AB7" i="3"/>
  <c r="AA6" i="3"/>
  <c r="X20" i="3"/>
  <c r="R20" i="3"/>
  <c r="N20" i="3"/>
  <c r="F20" i="3"/>
  <c r="V6" i="2"/>
  <c r="AB6" i="2"/>
  <c r="U20" i="2"/>
  <c r="B20" i="2"/>
  <c r="AA19" i="2"/>
  <c r="Z19" i="2"/>
  <c r="X19" i="2"/>
  <c r="V19" i="2"/>
  <c r="T19" i="2"/>
  <c r="R19" i="2"/>
  <c r="P19" i="2"/>
  <c r="N19" i="2"/>
  <c r="L19" i="2"/>
  <c r="J19" i="2"/>
  <c r="H19" i="2"/>
  <c r="F19" i="2"/>
  <c r="D19" i="2"/>
  <c r="AA18" i="2"/>
  <c r="Z18" i="2"/>
  <c r="X18" i="2"/>
  <c r="V18" i="2"/>
  <c r="T18" i="2"/>
  <c r="R18" i="2"/>
  <c r="P18" i="2"/>
  <c r="N18" i="2"/>
  <c r="L18" i="2"/>
  <c r="J18" i="2"/>
  <c r="H18" i="2"/>
  <c r="F18" i="2"/>
  <c r="D18" i="2"/>
  <c r="AB18" i="2" s="1"/>
  <c r="AA17" i="2"/>
  <c r="Z17" i="2"/>
  <c r="X17" i="2"/>
  <c r="V17" i="2"/>
  <c r="T17" i="2"/>
  <c r="R17" i="2"/>
  <c r="P17" i="2"/>
  <c r="N17" i="2"/>
  <c r="L17" i="2"/>
  <c r="J17" i="2"/>
  <c r="H17" i="2"/>
  <c r="F17" i="2"/>
  <c r="D17" i="2"/>
  <c r="AA16" i="2"/>
  <c r="Z16" i="2"/>
  <c r="X16" i="2"/>
  <c r="V16" i="2"/>
  <c r="T16" i="2"/>
  <c r="R16" i="2"/>
  <c r="P16" i="2"/>
  <c r="N16" i="2"/>
  <c r="L16" i="2"/>
  <c r="J16" i="2"/>
  <c r="H16" i="2"/>
  <c r="F16" i="2"/>
  <c r="D16" i="2"/>
  <c r="AB16" i="2" s="1"/>
  <c r="AA15" i="2"/>
  <c r="Z15" i="2"/>
  <c r="X15" i="2"/>
  <c r="V15" i="2"/>
  <c r="T15" i="2"/>
  <c r="R15" i="2"/>
  <c r="P15" i="2"/>
  <c r="N15" i="2"/>
  <c r="L15" i="2"/>
  <c r="J15" i="2"/>
  <c r="H15" i="2"/>
  <c r="F15" i="2"/>
  <c r="D15" i="2"/>
  <c r="AA14" i="2"/>
  <c r="Z14" i="2"/>
  <c r="X14" i="2"/>
  <c r="V14" i="2"/>
  <c r="T14" i="2"/>
  <c r="R14" i="2"/>
  <c r="P14" i="2"/>
  <c r="N14" i="2"/>
  <c r="L14" i="2"/>
  <c r="J14" i="2"/>
  <c r="H14" i="2"/>
  <c r="F14" i="2"/>
  <c r="D14" i="2"/>
  <c r="AB14" i="2" s="1"/>
  <c r="AA13" i="2"/>
  <c r="Z13" i="2"/>
  <c r="X13" i="2"/>
  <c r="V13" i="2"/>
  <c r="T13" i="2"/>
  <c r="R13" i="2"/>
  <c r="P13" i="2"/>
  <c r="N13" i="2"/>
  <c r="L13" i="2"/>
  <c r="J13" i="2"/>
  <c r="H13" i="2"/>
  <c r="F13" i="2"/>
  <c r="D13" i="2"/>
  <c r="AA12" i="2"/>
  <c r="Z12" i="2"/>
  <c r="X12" i="2"/>
  <c r="V12" i="2"/>
  <c r="T12" i="2"/>
  <c r="R12" i="2"/>
  <c r="P12" i="2"/>
  <c r="N12" i="2"/>
  <c r="L12" i="2"/>
  <c r="J12" i="2"/>
  <c r="H12" i="2"/>
  <c r="F12" i="2"/>
  <c r="D12" i="2"/>
  <c r="AB12" i="2" s="1"/>
  <c r="AA11" i="2"/>
  <c r="Z11" i="2"/>
  <c r="X11" i="2"/>
  <c r="V11" i="2"/>
  <c r="T11" i="2"/>
  <c r="R11" i="2"/>
  <c r="P11" i="2"/>
  <c r="N11" i="2"/>
  <c r="L11" i="2"/>
  <c r="J11" i="2"/>
  <c r="H11" i="2"/>
  <c r="F11" i="2"/>
  <c r="D11" i="2"/>
  <c r="AA10" i="2"/>
  <c r="Z10" i="2"/>
  <c r="X10" i="2"/>
  <c r="V10" i="2"/>
  <c r="T10" i="2"/>
  <c r="R10" i="2"/>
  <c r="P10" i="2"/>
  <c r="N10" i="2"/>
  <c r="L10" i="2"/>
  <c r="J10" i="2"/>
  <c r="H10" i="2"/>
  <c r="F10" i="2"/>
  <c r="D10" i="2"/>
  <c r="AB10" i="2" s="1"/>
  <c r="AA9" i="2"/>
  <c r="Z9" i="2"/>
  <c r="X9" i="2"/>
  <c r="V9" i="2"/>
  <c r="T9" i="2"/>
  <c r="R9" i="2"/>
  <c r="P9" i="2"/>
  <c r="N9" i="2"/>
  <c r="L9" i="2"/>
  <c r="J9" i="2"/>
  <c r="H9" i="2"/>
  <c r="F9" i="2"/>
  <c r="D9" i="2"/>
  <c r="AA8" i="2"/>
  <c r="Z8" i="2"/>
  <c r="X8" i="2"/>
  <c r="V8" i="2"/>
  <c r="T8" i="2"/>
  <c r="R8" i="2"/>
  <c r="P8" i="2"/>
  <c r="N8" i="2"/>
  <c r="L8" i="2"/>
  <c r="J8" i="2"/>
  <c r="H8" i="2"/>
  <c r="F8" i="2"/>
  <c r="D8" i="2"/>
  <c r="AB8" i="2" s="1"/>
  <c r="AA7" i="2"/>
  <c r="Z7" i="2"/>
  <c r="X7" i="2"/>
  <c r="V7" i="2"/>
  <c r="T7" i="2"/>
  <c r="R7" i="2"/>
  <c r="P7" i="2"/>
  <c r="N7" i="2"/>
  <c r="L7" i="2"/>
  <c r="J7" i="2"/>
  <c r="H7" i="2"/>
  <c r="F7" i="2"/>
  <c r="D7" i="2"/>
  <c r="AA6" i="2"/>
  <c r="Z6" i="2"/>
  <c r="X6" i="2"/>
  <c r="X20" i="2" s="1"/>
  <c r="T6" i="2"/>
  <c r="T20" i="2" s="1"/>
  <c r="R6" i="2"/>
  <c r="P6" i="2"/>
  <c r="P20" i="2" s="1"/>
  <c r="N6" i="2"/>
  <c r="L6" i="2"/>
  <c r="L20" i="2" s="1"/>
  <c r="J6" i="2"/>
  <c r="H6" i="2"/>
  <c r="H20" i="2" s="1"/>
  <c r="F6" i="2"/>
  <c r="D6" i="2"/>
  <c r="D20" i="2" s="1"/>
  <c r="AD17" i="5"/>
  <c r="AD20" i="5"/>
  <c r="AC20" i="5"/>
  <c r="AB18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6" i="5"/>
  <c r="W7" i="5"/>
  <c r="W8" i="5"/>
  <c r="W20" i="5" s="1"/>
  <c r="W9" i="5"/>
  <c r="W10" i="5"/>
  <c r="W11" i="5"/>
  <c r="W12" i="5"/>
  <c r="W13" i="5"/>
  <c r="W14" i="5"/>
  <c r="W15" i="5"/>
  <c r="W16" i="5"/>
  <c r="W17" i="5"/>
  <c r="W18" i="5"/>
  <c r="W19" i="5"/>
  <c r="W6" i="5"/>
  <c r="U7" i="5"/>
  <c r="U8" i="5"/>
  <c r="U20" i="5" s="1"/>
  <c r="U9" i="5"/>
  <c r="U10" i="5"/>
  <c r="U11" i="5"/>
  <c r="U12" i="5"/>
  <c r="U13" i="5"/>
  <c r="U14" i="5"/>
  <c r="U15" i="5"/>
  <c r="U16" i="5"/>
  <c r="U17" i="5"/>
  <c r="U18" i="5"/>
  <c r="U19" i="5"/>
  <c r="U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6" i="5"/>
  <c r="Q7" i="5"/>
  <c r="Q8" i="5"/>
  <c r="Q20" i="5" s="1"/>
  <c r="Q9" i="5"/>
  <c r="Q10" i="5"/>
  <c r="Q11" i="5"/>
  <c r="Q12" i="5"/>
  <c r="Q13" i="5"/>
  <c r="Q14" i="5"/>
  <c r="Q15" i="5"/>
  <c r="Q16" i="5"/>
  <c r="Q17" i="5"/>
  <c r="Q18" i="5"/>
  <c r="Q19" i="5"/>
  <c r="Q6" i="5"/>
  <c r="O7" i="5"/>
  <c r="O8" i="5"/>
  <c r="O9" i="5"/>
  <c r="O10" i="5"/>
  <c r="O11" i="5"/>
  <c r="O12" i="5"/>
  <c r="O13" i="5"/>
  <c r="O14" i="5"/>
  <c r="O15" i="5"/>
  <c r="O16" i="5"/>
  <c r="O17" i="5"/>
  <c r="O18" i="5"/>
  <c r="O20" i="5" s="1"/>
  <c r="O19" i="5"/>
  <c r="O6" i="5"/>
  <c r="M7" i="5"/>
  <c r="M8" i="5"/>
  <c r="M20" i="5" s="1"/>
  <c r="M9" i="5"/>
  <c r="M10" i="5"/>
  <c r="M11" i="5"/>
  <c r="M12" i="5"/>
  <c r="M13" i="5"/>
  <c r="M14" i="5"/>
  <c r="M15" i="5"/>
  <c r="M16" i="5"/>
  <c r="M17" i="5"/>
  <c r="M18" i="5"/>
  <c r="M19" i="5"/>
  <c r="M6" i="5"/>
  <c r="K7" i="5"/>
  <c r="K8" i="5"/>
  <c r="K20" i="5" s="1"/>
  <c r="K9" i="5"/>
  <c r="K10" i="5"/>
  <c r="K11" i="5"/>
  <c r="K12" i="5"/>
  <c r="K13" i="5"/>
  <c r="K14" i="5"/>
  <c r="K15" i="5"/>
  <c r="K16" i="5"/>
  <c r="K17" i="5"/>
  <c r="K18" i="5"/>
  <c r="K19" i="5"/>
  <c r="K6" i="5"/>
  <c r="I7" i="5"/>
  <c r="I8" i="5"/>
  <c r="I9" i="5"/>
  <c r="I10" i="5"/>
  <c r="I11" i="5"/>
  <c r="I12" i="5"/>
  <c r="I13" i="5"/>
  <c r="I14" i="5"/>
  <c r="AC14" i="5" s="1"/>
  <c r="AD14" i="5" s="1"/>
  <c r="I15" i="5"/>
  <c r="I16" i="5"/>
  <c r="I17" i="5"/>
  <c r="I18" i="5"/>
  <c r="I19" i="5"/>
  <c r="I6" i="5"/>
  <c r="G7" i="5"/>
  <c r="G8" i="5"/>
  <c r="G9" i="5"/>
  <c r="G10" i="5"/>
  <c r="AC10" i="5" s="1"/>
  <c r="AD10" i="5" s="1"/>
  <c r="G11" i="5"/>
  <c r="G12" i="5"/>
  <c r="G13" i="5"/>
  <c r="G14" i="5"/>
  <c r="G15" i="5"/>
  <c r="G16" i="5"/>
  <c r="G17" i="5"/>
  <c r="G18" i="5"/>
  <c r="AC18" i="5" s="1"/>
  <c r="AD18" i="5" s="1"/>
  <c r="G19" i="5"/>
  <c r="G6" i="5"/>
  <c r="E7" i="5"/>
  <c r="E8" i="5"/>
  <c r="E20" i="5" s="1"/>
  <c r="E9" i="5"/>
  <c r="E10" i="5"/>
  <c r="E11" i="5"/>
  <c r="E12" i="5"/>
  <c r="E13" i="5"/>
  <c r="E14" i="5"/>
  <c r="E15" i="5"/>
  <c r="E16" i="5"/>
  <c r="E17" i="5"/>
  <c r="E18" i="5"/>
  <c r="E19" i="5"/>
  <c r="E6" i="5"/>
  <c r="V20" i="5"/>
  <c r="C20" i="5"/>
  <c r="B20" i="5"/>
  <c r="AB19" i="5"/>
  <c r="AC19" i="5"/>
  <c r="AD19" i="5" s="1"/>
  <c r="AB17" i="5"/>
  <c r="AC17" i="5"/>
  <c r="AB16" i="5"/>
  <c r="AB15" i="5"/>
  <c r="AC15" i="5"/>
  <c r="AD15" i="5" s="1"/>
  <c r="AB14" i="5"/>
  <c r="AB13" i="5"/>
  <c r="AC13" i="5"/>
  <c r="AD13" i="5" s="1"/>
  <c r="AB12" i="5"/>
  <c r="AB11" i="5"/>
  <c r="AC11" i="5"/>
  <c r="AD11" i="5" s="1"/>
  <c r="AB10" i="5"/>
  <c r="AB9" i="5"/>
  <c r="AC9" i="5"/>
  <c r="AD9" i="5" s="1"/>
  <c r="AB8" i="5"/>
  <c r="AB7" i="5"/>
  <c r="Y20" i="5"/>
  <c r="AC7" i="5"/>
  <c r="AD7" i="5" s="1"/>
  <c r="AB6" i="5"/>
  <c r="AA20" i="5"/>
  <c r="S20" i="5"/>
  <c r="I20" i="5"/>
  <c r="G20" i="5"/>
  <c r="C20" i="1"/>
  <c r="B20" i="1"/>
  <c r="AA11" i="1"/>
  <c r="AA12" i="1"/>
  <c r="AA13" i="1"/>
  <c r="AA14" i="1"/>
  <c r="AA15" i="1"/>
  <c r="AA16" i="1"/>
  <c r="AA17" i="1"/>
  <c r="AA18" i="1"/>
  <c r="AA19" i="1"/>
  <c r="AA10" i="1"/>
  <c r="Y11" i="1"/>
  <c r="Y12" i="1"/>
  <c r="Y13" i="1"/>
  <c r="Y14" i="1"/>
  <c r="Y15" i="1"/>
  <c r="Y16" i="1"/>
  <c r="Y17" i="1"/>
  <c r="Y18" i="1"/>
  <c r="Y19" i="1"/>
  <c r="Y10" i="1"/>
  <c r="W11" i="1"/>
  <c r="W12" i="1"/>
  <c r="W13" i="1"/>
  <c r="W14" i="1"/>
  <c r="W15" i="1"/>
  <c r="W16" i="1"/>
  <c r="W17" i="1"/>
  <c r="W18" i="1"/>
  <c r="W19" i="1"/>
  <c r="W10" i="1"/>
  <c r="U11" i="1"/>
  <c r="U12" i="1"/>
  <c r="U13" i="1"/>
  <c r="U14" i="1"/>
  <c r="U15" i="1"/>
  <c r="U16" i="1"/>
  <c r="U17" i="1"/>
  <c r="U18" i="1"/>
  <c r="U19" i="1"/>
  <c r="U10" i="1"/>
  <c r="S11" i="1"/>
  <c r="S12" i="1"/>
  <c r="S13" i="1"/>
  <c r="S14" i="1"/>
  <c r="S15" i="1"/>
  <c r="S16" i="1"/>
  <c r="S17" i="1"/>
  <c r="S18" i="1"/>
  <c r="S19" i="1"/>
  <c r="S10" i="1"/>
  <c r="Q11" i="1"/>
  <c r="Q12" i="1"/>
  <c r="Q13" i="1"/>
  <c r="Q14" i="1"/>
  <c r="Q15" i="1"/>
  <c r="Q16" i="1"/>
  <c r="Q17" i="1"/>
  <c r="Q18" i="1"/>
  <c r="Q19" i="1"/>
  <c r="Q10" i="1"/>
  <c r="O11" i="1"/>
  <c r="O12" i="1"/>
  <c r="O13" i="1"/>
  <c r="O14" i="1"/>
  <c r="O15" i="1"/>
  <c r="O16" i="1"/>
  <c r="O17" i="1"/>
  <c r="O18" i="1"/>
  <c r="O19" i="1"/>
  <c r="O10" i="1"/>
  <c r="M11" i="1"/>
  <c r="M12" i="1"/>
  <c r="M13" i="1"/>
  <c r="M14" i="1"/>
  <c r="M15" i="1"/>
  <c r="M16" i="1"/>
  <c r="M17" i="1"/>
  <c r="M18" i="1"/>
  <c r="M19" i="1"/>
  <c r="M10" i="1"/>
  <c r="K11" i="1"/>
  <c r="K12" i="1"/>
  <c r="K13" i="1"/>
  <c r="K14" i="1"/>
  <c r="K15" i="1"/>
  <c r="K16" i="1"/>
  <c r="K17" i="1"/>
  <c r="K18" i="1"/>
  <c r="K19" i="1"/>
  <c r="K10" i="1"/>
  <c r="I11" i="1"/>
  <c r="I12" i="1"/>
  <c r="I13" i="1"/>
  <c r="I14" i="1"/>
  <c r="I15" i="1"/>
  <c r="I16" i="1"/>
  <c r="I17" i="1"/>
  <c r="I18" i="1"/>
  <c r="I19" i="1"/>
  <c r="I10" i="1"/>
  <c r="G11" i="1"/>
  <c r="G12" i="1"/>
  <c r="G13" i="1"/>
  <c r="G14" i="1"/>
  <c r="G15" i="1"/>
  <c r="G16" i="1"/>
  <c r="G17" i="1"/>
  <c r="G18" i="1"/>
  <c r="G19" i="1"/>
  <c r="G10" i="1"/>
  <c r="E18" i="1"/>
  <c r="E11" i="1"/>
  <c r="E12" i="1"/>
  <c r="E13" i="1"/>
  <c r="E14" i="1"/>
  <c r="E15" i="1"/>
  <c r="E16" i="1"/>
  <c r="E17" i="1"/>
  <c r="E19" i="1"/>
  <c r="E10" i="1"/>
  <c r="E9" i="1"/>
  <c r="V20" i="1"/>
  <c r="AB9" i="1"/>
  <c r="AB11" i="1"/>
  <c r="AB12" i="1"/>
  <c r="AB13" i="1"/>
  <c r="AB14" i="1"/>
  <c r="AB15" i="1"/>
  <c r="AB16" i="1"/>
  <c r="AB17" i="1"/>
  <c r="AB18" i="1"/>
  <c r="AB19" i="1"/>
  <c r="G9" i="1"/>
  <c r="I9" i="1" s="1"/>
  <c r="K9" i="1" s="1"/>
  <c r="M9" i="1" s="1"/>
  <c r="O9" i="1" s="1"/>
  <c r="Q9" i="1" s="1"/>
  <c r="S9" i="1" s="1"/>
  <c r="U9" i="1" s="1"/>
  <c r="W9" i="1" s="1"/>
  <c r="Y9" i="1" s="1"/>
  <c r="AA9" i="1" s="1"/>
  <c r="AA8" i="1"/>
  <c r="Y8" i="1"/>
  <c r="W8" i="1"/>
  <c r="U8" i="1"/>
  <c r="S8" i="1"/>
  <c r="Q8" i="1"/>
  <c r="O8" i="1"/>
  <c r="M8" i="1"/>
  <c r="K8" i="1"/>
  <c r="I8" i="1"/>
  <c r="G8" i="1"/>
  <c r="E8" i="1"/>
  <c r="AB7" i="1"/>
  <c r="AB8" i="1"/>
  <c r="G7" i="1"/>
  <c r="I7" i="1"/>
  <c r="K7" i="1" s="1"/>
  <c r="M7" i="1" s="1"/>
  <c r="O7" i="1" s="1"/>
  <c r="Q7" i="1" s="1"/>
  <c r="S7" i="1" s="1"/>
  <c r="U7" i="1" s="1"/>
  <c r="W7" i="1" s="1"/>
  <c r="Y7" i="1" s="1"/>
  <c r="AA7" i="1" s="1"/>
  <c r="E7" i="1"/>
  <c r="AB6" i="1"/>
  <c r="AA6" i="1"/>
  <c r="Y6" i="1"/>
  <c r="W6" i="1"/>
  <c r="U6" i="1"/>
  <c r="S6" i="1"/>
  <c r="Q6" i="1"/>
  <c r="O6" i="1"/>
  <c r="M6" i="1"/>
  <c r="K6" i="1"/>
  <c r="I6" i="1"/>
  <c r="I20" i="1" s="1"/>
  <c r="G6" i="1"/>
  <c r="E6" i="1"/>
  <c r="E20" i="1" s="1"/>
  <c r="V20" i="3" l="1"/>
  <c r="P20" i="3"/>
  <c r="AB18" i="3"/>
  <c r="AB16" i="3"/>
  <c r="AB14" i="3"/>
  <c r="AB12" i="3"/>
  <c r="AB10" i="3"/>
  <c r="AB8" i="3"/>
  <c r="AB6" i="3"/>
  <c r="F20" i="2"/>
  <c r="J20" i="2"/>
  <c r="N20" i="2"/>
  <c r="R20" i="2"/>
  <c r="V20" i="2"/>
  <c r="Z20" i="2"/>
  <c r="AB7" i="2"/>
  <c r="AB9" i="2"/>
  <c r="AB11" i="2"/>
  <c r="AB13" i="2"/>
  <c r="AB15" i="2"/>
  <c r="AB17" i="2"/>
  <c r="AB19" i="2"/>
  <c r="AC8" i="5"/>
  <c r="AD8" i="5" s="1"/>
  <c r="AC12" i="5"/>
  <c r="AD12" i="5" s="1"/>
  <c r="AC16" i="5"/>
  <c r="AD16" i="5" s="1"/>
  <c r="AC6" i="5"/>
  <c r="G20" i="1"/>
  <c r="AC9" i="1"/>
  <c r="AD9" i="1" s="1"/>
  <c r="AC16" i="1"/>
  <c r="AD16" i="1" s="1"/>
  <c r="AC14" i="1"/>
  <c r="AD14" i="1" s="1"/>
  <c r="AC6" i="1"/>
  <c r="AC7" i="1"/>
  <c r="AD7" i="1" s="1"/>
  <c r="AC8" i="1"/>
  <c r="AD8" i="1" s="1"/>
  <c r="AB20" i="3" l="1"/>
  <c r="AB20" i="2"/>
  <c r="AD6" i="5"/>
  <c r="AD6" i="1"/>
  <c r="AC12" i="1"/>
  <c r="AD12" i="1" s="1"/>
  <c r="AC11" i="1"/>
  <c r="AD11" i="1" s="1"/>
  <c r="AC17" i="1"/>
  <c r="AD17" i="1" s="1"/>
  <c r="AC15" i="1"/>
  <c r="AD15" i="1" s="1"/>
  <c r="AC19" i="1"/>
  <c r="AD19" i="1" s="1"/>
  <c r="AC18" i="1"/>
  <c r="AD18" i="1" s="1"/>
  <c r="AC13" i="1"/>
  <c r="AD13" i="1" s="1"/>
  <c r="K20" i="1"/>
  <c r="M20" i="1" l="1"/>
  <c r="O20" i="1" l="1"/>
  <c r="Q20" i="1"/>
  <c r="S20" i="1" l="1"/>
  <c r="U20" i="1" l="1"/>
  <c r="W20" i="1" l="1"/>
  <c r="Y20" i="1" l="1"/>
  <c r="AB10" i="1"/>
  <c r="AC10" i="1" l="1"/>
  <c r="AC20" i="1" s="1"/>
  <c r="AA20" i="1"/>
  <c r="AD10" i="1" l="1"/>
  <c r="AD20" i="1" s="1"/>
</calcChain>
</file>

<file path=xl/sharedStrings.xml><?xml version="1.0" encoding="utf-8"?>
<sst xmlns="http://schemas.openxmlformats.org/spreadsheetml/2006/main" count="202" uniqueCount="48">
  <si>
    <t>Ф.И.О. работника</t>
  </si>
  <si>
    <t>Показатели повышения минимального уровня премии (в соответствии с Положением о премировании)</t>
  </si>
  <si>
    <t>п.п. 5.1</t>
  </si>
  <si>
    <t>п.п. 5.2</t>
  </si>
  <si>
    <t>п.п. 5.3</t>
  </si>
  <si>
    <t>п.п. 5.4</t>
  </si>
  <si>
    <t>п.п. 5.5</t>
  </si>
  <si>
    <t>п.п. 5.6</t>
  </si>
  <si>
    <t>п.п. 5.7</t>
  </si>
  <si>
    <t>п.п. 5.8</t>
  </si>
  <si>
    <t>п.п. 5.9</t>
  </si>
  <si>
    <t>п.п. 5.10</t>
  </si>
  <si>
    <t>п.п. 5.11</t>
  </si>
  <si>
    <t>п.п. 5.12</t>
  </si>
  <si>
    <t>Иванова М.И.</t>
  </si>
  <si>
    <t>Минимальный 
уровень премии (__%), рублей</t>
  </si>
  <si>
    <t>оклад (ставка)</t>
  </si>
  <si>
    <t>%</t>
  </si>
  <si>
    <t>сумма</t>
  </si>
  <si>
    <t>ИТОГО</t>
  </si>
  <si>
    <t>ВСЕГО Премия</t>
  </si>
  <si>
    <t>Петрова Н.М.</t>
  </si>
  <si>
    <t>и т.д.</t>
  </si>
  <si>
    <t>ПРИЛОЖЕНИЕ 1</t>
  </si>
  <si>
    <t>МАТЕРИАЛЬНАЯ ПОМОЩЬ</t>
  </si>
  <si>
    <t>В случае когда РАСЧЕТ  повышения, понижения минимального уровня премии от самого минимального уровня премии</t>
  </si>
  <si>
    <t>В случае когда РАСЧЕТ  повышения, понижения минимального уровня премии от ОКЛАДА (ставки)</t>
  </si>
  <si>
    <t>НАДБАВКИ</t>
  </si>
  <si>
    <t>ПРИЛОЖЕНИЕ 2</t>
  </si>
  <si>
    <t>Показатели установления надбавок (в соответствии с Положением о надбавках)</t>
  </si>
  <si>
    <t>п.п. 6.1</t>
  </si>
  <si>
    <t>п.п. 6.2</t>
  </si>
  <si>
    <t>п.п. 6.3</t>
  </si>
  <si>
    <t>п.п. 6.4</t>
  </si>
  <si>
    <t>п.п. 6.5</t>
  </si>
  <si>
    <t>п.п. 6.6</t>
  </si>
  <si>
    <t>п.п. 6.7</t>
  </si>
  <si>
    <t>п.п. 6.8</t>
  </si>
  <si>
    <t>п.п. 6.9</t>
  </si>
  <si>
    <t>п.п. 6.10</t>
  </si>
  <si>
    <t>п.п. 6.11</t>
  </si>
  <si>
    <t>п.п. 6.12</t>
  </si>
  <si>
    <t>рублей</t>
  </si>
  <si>
    <t>Показатели оказания материальной помощи (в соответствии с Положением о материальной помощи)</t>
  </si>
  <si>
    <t xml:space="preserve">Базовая величина (БВ) - </t>
  </si>
  <si>
    <t>БВ</t>
  </si>
  <si>
    <t>ПРИЛОЖЕНИЕ 3</t>
  </si>
  <si>
    <t>ПРЕДСТАВЛЕННЫЕ МАТЕРИАЛЫ НОСЯТ РЕКОМЕНДАТЕЛЬНЫЙ ХАРАКТЕР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</si>
</sst>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5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" fontId="2" fillId="0" borderId="0" xfId="1" applyNumberFormat="1" applyFont="1"/>
    <xf numFmtId="2" fontId="2" fillId="0" borderId="0" xfId="0" applyNumberFormat="1" applyFont="1"/>
    <xf numFmtId="3" fontId="2" fillId="0" borderId="0" xfId="0" applyNumberFormat="1" applyFont="1"/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textRotation="89"/>
    </xf>
    <xf numFmtId="3" fontId="2" fillId="0" borderId="0" xfId="0" applyNumberFormat="1" applyFont="1" applyBorder="1"/>
    <xf numFmtId="4" fontId="2" fillId="0" borderId="0" xfId="1" applyNumberFormat="1" applyFont="1" applyBorder="1"/>
    <xf numFmtId="3" fontId="2" fillId="0" borderId="0" xfId="1" applyNumberFormat="1" applyFont="1" applyBorder="1"/>
    <xf numFmtId="0" fontId="3" fillId="0" borderId="8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2" borderId="2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/>
    </xf>
    <xf numFmtId="0" fontId="2" fillId="2" borderId="7" xfId="0" applyFont="1" applyFill="1" applyBorder="1"/>
    <xf numFmtId="0" fontId="2" fillId="2" borderId="5" xfId="0" applyFont="1" applyFill="1" applyBorder="1"/>
    <xf numFmtId="0" fontId="3" fillId="4" borderId="3" xfId="0" applyFont="1" applyFill="1" applyBorder="1" applyAlignment="1">
      <alignment horizontal="center" textRotation="90" wrapText="1"/>
    </xf>
    <xf numFmtId="0" fontId="3" fillId="4" borderId="0" xfId="0" applyFont="1" applyFill="1" applyBorder="1" applyAlignment="1">
      <alignment horizontal="center" textRotation="90"/>
    </xf>
    <xf numFmtId="0" fontId="2" fillId="4" borderId="8" xfId="0" applyFont="1" applyFill="1" applyBorder="1"/>
    <xf numFmtId="0" fontId="2" fillId="4" borderId="0" xfId="0" applyFont="1" applyFill="1" applyBorder="1"/>
    <xf numFmtId="0" fontId="2" fillId="6" borderId="13" xfId="0" applyFont="1" applyFill="1" applyBorder="1" applyAlignment="1">
      <alignment horizontal="center" textRotation="88"/>
    </xf>
    <xf numFmtId="0" fontId="2" fillId="6" borderId="14" xfId="0" applyFont="1" applyFill="1" applyBorder="1" applyAlignment="1">
      <alignment horizontal="center" textRotation="88"/>
    </xf>
    <xf numFmtId="0" fontId="3" fillId="6" borderId="15" xfId="0" applyFont="1" applyFill="1" applyBorder="1"/>
    <xf numFmtId="0" fontId="3" fillId="6" borderId="16" xfId="0" applyFont="1" applyFill="1" applyBorder="1"/>
    <xf numFmtId="3" fontId="2" fillId="6" borderId="17" xfId="0" applyNumberFormat="1" applyFont="1" applyFill="1" applyBorder="1"/>
    <xf numFmtId="2" fontId="2" fillId="6" borderId="18" xfId="0" applyNumberFormat="1" applyFont="1" applyFill="1" applyBorder="1"/>
    <xf numFmtId="0" fontId="2" fillId="3" borderId="4" xfId="0" applyFont="1" applyFill="1" applyBorder="1" applyAlignment="1">
      <alignment horizontal="center" textRotation="90"/>
    </xf>
    <xf numFmtId="0" fontId="2" fillId="3" borderId="6" xfId="0" applyFont="1" applyFill="1" applyBorder="1" applyAlignment="1">
      <alignment horizontal="center" textRotation="90"/>
    </xf>
    <xf numFmtId="0" fontId="2" fillId="3" borderId="9" xfId="0" applyFont="1" applyFill="1" applyBorder="1"/>
    <xf numFmtId="2" fontId="2" fillId="3" borderId="6" xfId="0" applyNumberFormat="1" applyFont="1" applyFill="1" applyBorder="1"/>
    <xf numFmtId="1" fontId="2" fillId="0" borderId="0" xfId="0" applyNumberFormat="1" applyFont="1" applyBorder="1"/>
    <xf numFmtId="0" fontId="2" fillId="5" borderId="19" xfId="0" applyFont="1" applyFill="1" applyBorder="1"/>
    <xf numFmtId="0" fontId="2" fillId="5" borderId="1" xfId="0" applyFont="1" applyFill="1" applyBorder="1"/>
    <xf numFmtId="4" fontId="2" fillId="5" borderId="19" xfId="0" applyNumberFormat="1" applyFont="1" applyFill="1" applyBorder="1"/>
    <xf numFmtId="2" fontId="2" fillId="5" borderId="19" xfId="0" applyNumberFormat="1" applyFont="1" applyFill="1" applyBorder="1"/>
    <xf numFmtId="2" fontId="2" fillId="5" borderId="20" xfId="0" applyNumberFormat="1" applyFont="1" applyFill="1" applyBorder="1"/>
    <xf numFmtId="0" fontId="2" fillId="7" borderId="0" xfId="0" applyFont="1" applyFill="1"/>
    <xf numFmtId="0" fontId="2" fillId="4" borderId="0" xfId="0" applyFont="1" applyFill="1"/>
    <xf numFmtId="0" fontId="2" fillId="8" borderId="0" xfId="0" applyFont="1" applyFill="1"/>
    <xf numFmtId="0" fontId="2" fillId="9" borderId="0" xfId="0" applyFont="1" applyFill="1"/>
    <xf numFmtId="0" fontId="2" fillId="0" borderId="0" xfId="0" applyFont="1" applyFill="1"/>
    <xf numFmtId="0" fontId="4" fillId="10" borderId="0" xfId="0" applyFont="1" applyFill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33CCFF"/>
      <color rgb="FF00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8"/>
  <sheetViews>
    <sheetView tabSelected="1" zoomScaleNormal="100" workbookViewId="0">
      <selection activeCell="M1" sqref="A1:M1"/>
    </sheetView>
  </sheetViews>
  <sheetFormatPr defaultRowHeight="19.2" x14ac:dyDescent="0.35"/>
  <cols>
    <col min="1" max="1" width="26.44140625" style="1" customWidth="1"/>
    <col min="2" max="2" width="7.109375" style="1" customWidth="1"/>
    <col min="3" max="3" width="6.109375" style="1" customWidth="1"/>
    <col min="4" max="4" width="5.6640625" style="1" customWidth="1"/>
    <col min="5" max="5" width="8.33203125" style="1" customWidth="1"/>
    <col min="6" max="6" width="4.88671875" style="1" customWidth="1"/>
    <col min="7" max="7" width="6.77734375" style="1" customWidth="1"/>
    <col min="8" max="8" width="4.5546875" style="1" customWidth="1"/>
    <col min="9" max="9" width="7.44140625" style="1" customWidth="1"/>
    <col min="10" max="10" width="5.21875" style="1" customWidth="1"/>
    <col min="11" max="11" width="7.33203125" style="1" customWidth="1"/>
    <col min="12" max="12" width="4.77734375" style="1" customWidth="1"/>
    <col min="13" max="13" width="7.6640625" style="1" customWidth="1"/>
    <col min="14" max="14" width="5.6640625" style="1" customWidth="1"/>
    <col min="15" max="15" width="7.33203125" style="1" customWidth="1"/>
    <col min="16" max="16" width="5.77734375" style="1" customWidth="1"/>
    <col min="17" max="17" width="7.21875" style="1" customWidth="1"/>
    <col min="18" max="18" width="5.44140625" style="1" customWidth="1"/>
    <col min="19" max="19" width="8" style="1" customWidth="1"/>
    <col min="20" max="20" width="5" style="1" customWidth="1"/>
    <col min="21" max="21" width="7.6640625" style="1" customWidth="1"/>
    <col min="22" max="22" width="5.6640625" style="1" customWidth="1"/>
    <col min="23" max="23" width="7.21875" style="1" customWidth="1"/>
    <col min="24" max="24" width="5" style="1" customWidth="1"/>
    <col min="25" max="25" width="8" style="1" customWidth="1"/>
    <col min="26" max="26" width="5.77734375" style="1" customWidth="1"/>
    <col min="27" max="27" width="7.44140625" style="1" customWidth="1"/>
    <col min="28" max="28" width="5.5546875" style="1" customWidth="1"/>
    <col min="29" max="29" width="8.88671875" style="1"/>
    <col min="30" max="30" width="9.6640625" style="1" bestFit="1" customWidth="1"/>
    <col min="31" max="16384" width="8.88671875" style="1"/>
  </cols>
  <sheetData>
    <row r="1" spans="1:30" x14ac:dyDescent="0.35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30" ht="19.8" thickBot="1" x14ac:dyDescent="0.4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2"/>
      <c r="N2" s="42"/>
      <c r="O2" s="42"/>
      <c r="P2" s="42"/>
      <c r="Q2" s="42"/>
      <c r="R2" s="42"/>
      <c r="S2" s="42"/>
      <c r="T2" s="42"/>
      <c r="AB2" s="1" t="s">
        <v>23</v>
      </c>
    </row>
    <row r="3" spans="1:30" ht="19.2" customHeight="1" x14ac:dyDescent="0.35">
      <c r="A3" s="13" t="s">
        <v>0</v>
      </c>
      <c r="B3" s="15" t="s">
        <v>16</v>
      </c>
      <c r="C3" s="19" t="s">
        <v>15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29" t="s">
        <v>20</v>
      </c>
    </row>
    <row r="4" spans="1:30" ht="164.4" customHeight="1" x14ac:dyDescent="0.35">
      <c r="A4" s="12"/>
      <c r="B4" s="16"/>
      <c r="C4" s="20"/>
      <c r="D4" s="6" t="s">
        <v>2</v>
      </c>
      <c r="E4" s="6"/>
      <c r="F4" s="6" t="s">
        <v>3</v>
      </c>
      <c r="G4" s="6"/>
      <c r="H4" s="6" t="s">
        <v>4</v>
      </c>
      <c r="I4" s="6"/>
      <c r="J4" s="6" t="s">
        <v>5</v>
      </c>
      <c r="K4" s="6"/>
      <c r="L4" s="6" t="s">
        <v>6</v>
      </c>
      <c r="M4" s="6"/>
      <c r="N4" s="6" t="s">
        <v>7</v>
      </c>
      <c r="O4" s="6"/>
      <c r="P4" s="6" t="s">
        <v>8</v>
      </c>
      <c r="Q4" s="6"/>
      <c r="R4" s="6" t="s">
        <v>9</v>
      </c>
      <c r="S4" s="6"/>
      <c r="T4" s="6" t="s">
        <v>10</v>
      </c>
      <c r="U4" s="6"/>
      <c r="V4" s="6" t="s">
        <v>11</v>
      </c>
      <c r="W4" s="6"/>
      <c r="X4" s="6" t="s">
        <v>12</v>
      </c>
      <c r="Y4" s="6"/>
      <c r="Z4" s="6" t="s">
        <v>13</v>
      </c>
      <c r="AA4" s="6"/>
      <c r="AB4" s="23" t="s">
        <v>19</v>
      </c>
      <c r="AC4" s="24"/>
      <c r="AD4" s="30"/>
    </row>
    <row r="5" spans="1:30" ht="19.8" thickBot="1" x14ac:dyDescent="0.4">
      <c r="A5" s="14"/>
      <c r="B5" s="17"/>
      <c r="C5" s="21"/>
      <c r="D5" s="10" t="s">
        <v>17</v>
      </c>
      <c r="E5" s="10" t="s">
        <v>18</v>
      </c>
      <c r="F5" s="10" t="s">
        <v>17</v>
      </c>
      <c r="G5" s="10" t="s">
        <v>18</v>
      </c>
      <c r="H5" s="10" t="s">
        <v>17</v>
      </c>
      <c r="I5" s="10" t="s">
        <v>18</v>
      </c>
      <c r="J5" s="10" t="s">
        <v>17</v>
      </c>
      <c r="K5" s="10" t="s">
        <v>18</v>
      </c>
      <c r="L5" s="10" t="s">
        <v>17</v>
      </c>
      <c r="M5" s="10" t="s">
        <v>18</v>
      </c>
      <c r="N5" s="10" t="s">
        <v>17</v>
      </c>
      <c r="O5" s="10" t="s">
        <v>18</v>
      </c>
      <c r="P5" s="10" t="s">
        <v>17</v>
      </c>
      <c r="Q5" s="10" t="s">
        <v>18</v>
      </c>
      <c r="R5" s="10" t="s">
        <v>17</v>
      </c>
      <c r="S5" s="10" t="s">
        <v>18</v>
      </c>
      <c r="T5" s="10" t="s">
        <v>17</v>
      </c>
      <c r="U5" s="10" t="s">
        <v>18</v>
      </c>
      <c r="V5" s="10" t="s">
        <v>17</v>
      </c>
      <c r="W5" s="10" t="s">
        <v>18</v>
      </c>
      <c r="X5" s="10" t="s">
        <v>17</v>
      </c>
      <c r="Y5" s="10" t="s">
        <v>18</v>
      </c>
      <c r="Z5" s="10" t="s">
        <v>17</v>
      </c>
      <c r="AA5" s="10" t="s">
        <v>18</v>
      </c>
      <c r="AB5" s="25" t="s">
        <v>17</v>
      </c>
      <c r="AC5" s="26" t="s">
        <v>18</v>
      </c>
      <c r="AD5" s="31"/>
    </row>
    <row r="6" spans="1:30" x14ac:dyDescent="0.35">
      <c r="A6" s="11" t="s">
        <v>14</v>
      </c>
      <c r="B6" s="18">
        <v>265</v>
      </c>
      <c r="C6" s="22">
        <v>65</v>
      </c>
      <c r="D6" s="33">
        <v>30</v>
      </c>
      <c r="E6" s="8">
        <f>$C$6*D6/100</f>
        <v>19.5</v>
      </c>
      <c r="F6" s="7"/>
      <c r="G6" s="8">
        <f>$C$6*F6/100</f>
        <v>0</v>
      </c>
      <c r="H6" s="7"/>
      <c r="I6" s="8">
        <f>$C$6*H6/100</f>
        <v>0</v>
      </c>
      <c r="J6" s="7">
        <v>10</v>
      </c>
      <c r="K6" s="8">
        <f>$C$6*J6/100</f>
        <v>6.5</v>
      </c>
      <c r="L6" s="7"/>
      <c r="M6" s="8">
        <f>$C$6*L6/100</f>
        <v>0</v>
      </c>
      <c r="N6" s="7"/>
      <c r="O6" s="8">
        <f>$C$6*N6/100</f>
        <v>0</v>
      </c>
      <c r="P6" s="7">
        <v>50</v>
      </c>
      <c r="Q6" s="8">
        <f>$C$6*P6/100</f>
        <v>32.5</v>
      </c>
      <c r="R6" s="7"/>
      <c r="S6" s="8">
        <f>$C$6*R6/100</f>
        <v>0</v>
      </c>
      <c r="T6" s="7">
        <v>50</v>
      </c>
      <c r="U6" s="8">
        <f>$C$6*T6/100</f>
        <v>32.5</v>
      </c>
      <c r="V6" s="7"/>
      <c r="W6" s="8">
        <f>$C$6*V6/100</f>
        <v>0</v>
      </c>
      <c r="X6" s="7"/>
      <c r="Y6" s="8">
        <f>$C$6*X6/100</f>
        <v>0</v>
      </c>
      <c r="Z6" s="7"/>
      <c r="AA6" s="8">
        <f>$C$6*Z6/100</f>
        <v>0</v>
      </c>
      <c r="AB6" s="27">
        <f>D6+F6+H6+J6+L6+N6+P6+R6+T6+V6+X6+Z6</f>
        <v>140</v>
      </c>
      <c r="AC6" s="28">
        <f>E6+G6+I6+K6+M6+O6+Q6+S6+U6+W6+Y6+AA6</f>
        <v>91</v>
      </c>
      <c r="AD6" s="32">
        <f>C6+AC6</f>
        <v>156</v>
      </c>
    </row>
    <row r="7" spans="1:30" x14ac:dyDescent="0.35">
      <c r="A7" s="11" t="s">
        <v>21</v>
      </c>
      <c r="B7" s="18">
        <v>320</v>
      </c>
      <c r="C7" s="22">
        <v>70</v>
      </c>
      <c r="D7" s="33"/>
      <c r="E7" s="8">
        <f>$C$7*D7/100</f>
        <v>0</v>
      </c>
      <c r="F7" s="7">
        <v>10</v>
      </c>
      <c r="G7" s="8">
        <f>$C$7*F7/100</f>
        <v>7</v>
      </c>
      <c r="H7" s="7"/>
      <c r="I7" s="8">
        <f t="shared" ref="F7:AC7" si="0">$C$7*H7/100</f>
        <v>0</v>
      </c>
      <c r="J7" s="7">
        <v>-5</v>
      </c>
      <c r="K7" s="8">
        <f t="shared" si="0"/>
        <v>-3.5</v>
      </c>
      <c r="L7" s="7">
        <v>10</v>
      </c>
      <c r="M7" s="8">
        <f t="shared" si="0"/>
        <v>7</v>
      </c>
      <c r="N7" s="7"/>
      <c r="O7" s="8">
        <f t="shared" si="0"/>
        <v>0</v>
      </c>
      <c r="P7" s="7"/>
      <c r="Q7" s="8">
        <f t="shared" si="0"/>
        <v>0</v>
      </c>
      <c r="R7" s="7"/>
      <c r="S7" s="8">
        <f t="shared" si="0"/>
        <v>0</v>
      </c>
      <c r="T7" s="7"/>
      <c r="U7" s="8">
        <f t="shared" si="0"/>
        <v>0</v>
      </c>
      <c r="V7" s="7"/>
      <c r="W7" s="8">
        <f t="shared" si="0"/>
        <v>0</v>
      </c>
      <c r="X7" s="7"/>
      <c r="Y7" s="8">
        <f t="shared" si="0"/>
        <v>0</v>
      </c>
      <c r="Z7" s="7"/>
      <c r="AA7" s="8">
        <f t="shared" si="0"/>
        <v>0</v>
      </c>
      <c r="AB7" s="27">
        <f t="shared" ref="AB7:AB19" si="1">D7+F7+H7+J7+L7+N7+P7+R7+T7+V7+X7+Z7</f>
        <v>15</v>
      </c>
      <c r="AC7" s="28">
        <f>E7+G7+I7+K7+M7+O7+Q7+S7+U7+W7+Y7+AA7</f>
        <v>10.5</v>
      </c>
      <c r="AD7" s="32">
        <f t="shared" ref="AD7:AD20" si="2">C7+AC7</f>
        <v>80.5</v>
      </c>
    </row>
    <row r="8" spans="1:30" x14ac:dyDescent="0.35">
      <c r="A8" s="11" t="s">
        <v>22</v>
      </c>
      <c r="B8" s="18">
        <v>330</v>
      </c>
      <c r="C8" s="22">
        <v>50</v>
      </c>
      <c r="D8" s="33">
        <v>5</v>
      </c>
      <c r="E8" s="8">
        <f>$C$8*D8/100</f>
        <v>2.5</v>
      </c>
      <c r="F8" s="7"/>
      <c r="G8" s="8">
        <f>$C$8*F8/100</f>
        <v>0</v>
      </c>
      <c r="H8" s="7"/>
      <c r="I8" s="8">
        <f>$C$8*H8/100</f>
        <v>0</v>
      </c>
      <c r="J8" s="7"/>
      <c r="K8" s="8">
        <f>$C$8*J8/100</f>
        <v>0</v>
      </c>
      <c r="L8" s="7"/>
      <c r="M8" s="8">
        <f>$C$8*L8/100</f>
        <v>0</v>
      </c>
      <c r="N8" s="7">
        <v>50</v>
      </c>
      <c r="O8" s="8">
        <f>$C$8*N8/100</f>
        <v>25</v>
      </c>
      <c r="P8" s="7"/>
      <c r="Q8" s="8">
        <f>$C$8*P8/100</f>
        <v>0</v>
      </c>
      <c r="R8" s="7">
        <v>-10</v>
      </c>
      <c r="S8" s="8">
        <f>$C$8*R8/100</f>
        <v>-5</v>
      </c>
      <c r="T8" s="7"/>
      <c r="U8" s="8">
        <f>$C$8*T8/100</f>
        <v>0</v>
      </c>
      <c r="V8" s="7"/>
      <c r="W8" s="8">
        <f>$C$8*V8/100</f>
        <v>0</v>
      </c>
      <c r="X8" s="7"/>
      <c r="Y8" s="8">
        <f>$C$8*X8/100</f>
        <v>0</v>
      </c>
      <c r="Z8" s="7"/>
      <c r="AA8" s="8">
        <f>$C$8*Z8/100</f>
        <v>0</v>
      </c>
      <c r="AB8" s="27">
        <f t="shared" si="1"/>
        <v>45</v>
      </c>
      <c r="AC8" s="28">
        <f t="shared" ref="AC8:AC20" si="3">E8+G8+I8+K8+M8+O8+Q8+S8+U8+W8+Y8+AA8</f>
        <v>22.5</v>
      </c>
      <c r="AD8" s="32">
        <f t="shared" si="2"/>
        <v>72.5</v>
      </c>
    </row>
    <row r="9" spans="1:30" x14ac:dyDescent="0.35">
      <c r="A9" s="11"/>
      <c r="B9" s="18">
        <v>330</v>
      </c>
      <c r="C9" s="22">
        <v>80</v>
      </c>
      <c r="D9" s="33"/>
      <c r="E9" s="8">
        <f>$C$9*D9/100</f>
        <v>0</v>
      </c>
      <c r="F9" s="7"/>
      <c r="G9" s="8">
        <f t="shared" ref="F9:AA9" si="4">$C$9*F9/100</f>
        <v>0</v>
      </c>
      <c r="H9" s="7">
        <v>20</v>
      </c>
      <c r="I9" s="8">
        <f t="shared" si="4"/>
        <v>16</v>
      </c>
      <c r="J9" s="7">
        <v>50</v>
      </c>
      <c r="K9" s="8">
        <f t="shared" si="4"/>
        <v>40</v>
      </c>
      <c r="L9" s="7"/>
      <c r="M9" s="8">
        <f t="shared" si="4"/>
        <v>0</v>
      </c>
      <c r="N9" s="7"/>
      <c r="O9" s="8">
        <f t="shared" si="4"/>
        <v>0</v>
      </c>
      <c r="P9" s="7"/>
      <c r="Q9" s="8">
        <f t="shared" si="4"/>
        <v>0</v>
      </c>
      <c r="R9" s="7"/>
      <c r="S9" s="8">
        <f t="shared" si="4"/>
        <v>0</v>
      </c>
      <c r="T9" s="7">
        <v>50</v>
      </c>
      <c r="U9" s="8">
        <f t="shared" si="4"/>
        <v>40</v>
      </c>
      <c r="V9" s="7"/>
      <c r="W9" s="8">
        <f t="shared" si="4"/>
        <v>0</v>
      </c>
      <c r="X9" s="7">
        <v>-20</v>
      </c>
      <c r="Y9" s="8">
        <f t="shared" si="4"/>
        <v>-16</v>
      </c>
      <c r="Z9" s="7"/>
      <c r="AA9" s="8">
        <f t="shared" si="4"/>
        <v>0</v>
      </c>
      <c r="AB9" s="27">
        <f t="shared" si="1"/>
        <v>100</v>
      </c>
      <c r="AC9" s="28">
        <f t="shared" si="3"/>
        <v>80</v>
      </c>
      <c r="AD9" s="32">
        <f t="shared" si="2"/>
        <v>160</v>
      </c>
    </row>
    <row r="10" spans="1:30" x14ac:dyDescent="0.35">
      <c r="A10" s="11"/>
      <c r="B10" s="18">
        <v>315</v>
      </c>
      <c r="C10" s="22">
        <v>85</v>
      </c>
      <c r="D10" s="33">
        <v>50</v>
      </c>
      <c r="E10" s="8">
        <f>C10*D10/100</f>
        <v>42.5</v>
      </c>
      <c r="F10" s="9">
        <v>30</v>
      </c>
      <c r="G10" s="8">
        <f>C10*F10/100</f>
        <v>25.5</v>
      </c>
      <c r="H10" s="9"/>
      <c r="I10" s="8">
        <f>C10*H10/100</f>
        <v>0</v>
      </c>
      <c r="J10" s="9"/>
      <c r="K10" s="8">
        <f>C10*J10/100</f>
        <v>0</v>
      </c>
      <c r="L10" s="9">
        <v>50</v>
      </c>
      <c r="M10" s="8">
        <f>C10*L10/100</f>
        <v>42.5</v>
      </c>
      <c r="N10" s="9"/>
      <c r="O10" s="8">
        <f>C10*N10/100</f>
        <v>0</v>
      </c>
      <c r="P10" s="9">
        <v>20</v>
      </c>
      <c r="Q10" s="8">
        <f>C10*P10/100</f>
        <v>17</v>
      </c>
      <c r="R10" s="9"/>
      <c r="S10" s="8">
        <f>C10*R10/100</f>
        <v>0</v>
      </c>
      <c r="T10" s="9"/>
      <c r="U10" s="8">
        <f>C10*T10/100</f>
        <v>0</v>
      </c>
      <c r="V10" s="9"/>
      <c r="W10" s="8">
        <f>C10*V10/100</f>
        <v>0</v>
      </c>
      <c r="X10" s="9"/>
      <c r="Y10" s="8">
        <f>C10*X10/100</f>
        <v>0</v>
      </c>
      <c r="Z10" s="9"/>
      <c r="AA10" s="8">
        <f>C10*Z10/100</f>
        <v>0</v>
      </c>
      <c r="AB10" s="27">
        <f t="shared" si="1"/>
        <v>150</v>
      </c>
      <c r="AC10" s="28">
        <f t="shared" si="3"/>
        <v>127.5</v>
      </c>
      <c r="AD10" s="32">
        <f t="shared" si="2"/>
        <v>212.5</v>
      </c>
    </row>
    <row r="11" spans="1:30" x14ac:dyDescent="0.35">
      <c r="A11" s="11"/>
      <c r="B11" s="18">
        <v>265</v>
      </c>
      <c r="C11" s="22">
        <v>90</v>
      </c>
      <c r="D11" s="33"/>
      <c r="E11" s="8">
        <f t="shared" ref="E11:E19" si="5">C11*D11/100</f>
        <v>0</v>
      </c>
      <c r="F11" s="7">
        <v>50</v>
      </c>
      <c r="G11" s="8">
        <f t="shared" ref="G11:G19" si="6">C11*F11/100</f>
        <v>45</v>
      </c>
      <c r="H11" s="7"/>
      <c r="I11" s="8">
        <f t="shared" ref="I11:I19" si="7">C11*H11/100</f>
        <v>0</v>
      </c>
      <c r="J11" s="7">
        <v>20</v>
      </c>
      <c r="K11" s="8">
        <f t="shared" ref="K11:K19" si="8">C11*J11/100</f>
        <v>18</v>
      </c>
      <c r="L11" s="7"/>
      <c r="M11" s="8">
        <f t="shared" ref="M11:M19" si="9">C11*L11/100</f>
        <v>0</v>
      </c>
      <c r="N11" s="7">
        <v>-10</v>
      </c>
      <c r="O11" s="8">
        <f t="shared" ref="O11:O19" si="10">C11*N11/100</f>
        <v>-9</v>
      </c>
      <c r="P11" s="7"/>
      <c r="Q11" s="8">
        <f t="shared" ref="Q11:Q19" si="11">C11*P11/100</f>
        <v>0</v>
      </c>
      <c r="R11" s="7"/>
      <c r="S11" s="8">
        <f t="shared" ref="S11:S19" si="12">C11*R11/100</f>
        <v>0</v>
      </c>
      <c r="T11" s="7"/>
      <c r="U11" s="8">
        <f t="shared" ref="U11:U19" si="13">C11*T11/100</f>
        <v>0</v>
      </c>
      <c r="V11" s="7">
        <v>30</v>
      </c>
      <c r="W11" s="8">
        <f t="shared" ref="W11:W19" si="14">C11*V11/100</f>
        <v>27</v>
      </c>
      <c r="X11" s="7"/>
      <c r="Y11" s="8">
        <f t="shared" ref="Y11:Y19" si="15">C11*X11/100</f>
        <v>0</v>
      </c>
      <c r="Z11" s="7">
        <v>50</v>
      </c>
      <c r="AA11" s="8">
        <f t="shared" ref="AA11:AA19" si="16">C11*Z11/100</f>
        <v>45</v>
      </c>
      <c r="AB11" s="27">
        <f t="shared" si="1"/>
        <v>140</v>
      </c>
      <c r="AC11" s="28">
        <f t="shared" si="3"/>
        <v>126</v>
      </c>
      <c r="AD11" s="32">
        <f t="shared" si="2"/>
        <v>216</v>
      </c>
    </row>
    <row r="12" spans="1:30" x14ac:dyDescent="0.35">
      <c r="A12" s="11"/>
      <c r="B12" s="18">
        <v>265</v>
      </c>
      <c r="C12" s="22">
        <v>50</v>
      </c>
      <c r="D12" s="33"/>
      <c r="E12" s="8">
        <f t="shared" si="5"/>
        <v>0</v>
      </c>
      <c r="F12" s="7"/>
      <c r="G12" s="8">
        <f t="shared" si="6"/>
        <v>0</v>
      </c>
      <c r="H12" s="7"/>
      <c r="I12" s="8">
        <f t="shared" si="7"/>
        <v>0</v>
      </c>
      <c r="J12" s="7"/>
      <c r="K12" s="8">
        <f t="shared" si="8"/>
        <v>0</v>
      </c>
      <c r="L12" s="7"/>
      <c r="M12" s="8">
        <f t="shared" si="9"/>
        <v>0</v>
      </c>
      <c r="N12" s="7"/>
      <c r="O12" s="8">
        <f t="shared" si="10"/>
        <v>0</v>
      </c>
      <c r="P12" s="7"/>
      <c r="Q12" s="8">
        <f t="shared" si="11"/>
        <v>0</v>
      </c>
      <c r="R12" s="7">
        <v>50</v>
      </c>
      <c r="S12" s="8">
        <f t="shared" si="12"/>
        <v>25</v>
      </c>
      <c r="T12" s="7"/>
      <c r="U12" s="8">
        <f t="shared" si="13"/>
        <v>0</v>
      </c>
      <c r="V12" s="7"/>
      <c r="W12" s="8">
        <f t="shared" si="14"/>
        <v>0</v>
      </c>
      <c r="X12" s="7"/>
      <c r="Y12" s="8">
        <f t="shared" si="15"/>
        <v>0</v>
      </c>
      <c r="Z12" s="7"/>
      <c r="AA12" s="8">
        <f t="shared" si="16"/>
        <v>0</v>
      </c>
      <c r="AB12" s="27">
        <f t="shared" si="1"/>
        <v>50</v>
      </c>
      <c r="AC12" s="28">
        <f t="shared" si="3"/>
        <v>25</v>
      </c>
      <c r="AD12" s="32">
        <f t="shared" si="2"/>
        <v>75</v>
      </c>
    </row>
    <row r="13" spans="1:30" x14ac:dyDescent="0.35">
      <c r="A13" s="11"/>
      <c r="B13" s="18">
        <v>265</v>
      </c>
      <c r="C13" s="22">
        <v>45</v>
      </c>
      <c r="D13" s="33">
        <v>10</v>
      </c>
      <c r="E13" s="8">
        <f t="shared" si="5"/>
        <v>4.5</v>
      </c>
      <c r="F13" s="7"/>
      <c r="G13" s="8">
        <f t="shared" si="6"/>
        <v>0</v>
      </c>
      <c r="H13" s="7"/>
      <c r="I13" s="8">
        <f t="shared" si="7"/>
        <v>0</v>
      </c>
      <c r="J13" s="7"/>
      <c r="K13" s="8">
        <f t="shared" si="8"/>
        <v>0</v>
      </c>
      <c r="L13" s="7"/>
      <c r="M13" s="8">
        <f t="shared" si="9"/>
        <v>0</v>
      </c>
      <c r="N13" s="7"/>
      <c r="O13" s="8">
        <f t="shared" si="10"/>
        <v>0</v>
      </c>
      <c r="P13" s="7">
        <v>50</v>
      </c>
      <c r="Q13" s="8">
        <f t="shared" si="11"/>
        <v>22.5</v>
      </c>
      <c r="R13" s="7"/>
      <c r="S13" s="8">
        <f t="shared" si="12"/>
        <v>0</v>
      </c>
      <c r="T13" s="7"/>
      <c r="U13" s="8">
        <f t="shared" si="13"/>
        <v>0</v>
      </c>
      <c r="V13" s="7"/>
      <c r="W13" s="8">
        <f t="shared" si="14"/>
        <v>0</v>
      </c>
      <c r="X13" s="7">
        <v>60</v>
      </c>
      <c r="Y13" s="8">
        <f t="shared" si="15"/>
        <v>27</v>
      </c>
      <c r="Z13" s="7"/>
      <c r="AA13" s="8">
        <f t="shared" si="16"/>
        <v>0</v>
      </c>
      <c r="AB13" s="27">
        <f t="shared" si="1"/>
        <v>120</v>
      </c>
      <c r="AC13" s="28">
        <f t="shared" si="3"/>
        <v>54</v>
      </c>
      <c r="AD13" s="32">
        <f t="shared" si="2"/>
        <v>99</v>
      </c>
    </row>
    <row r="14" spans="1:30" x14ac:dyDescent="0.35">
      <c r="A14" s="11"/>
      <c r="B14" s="18">
        <v>330</v>
      </c>
      <c r="C14" s="22">
        <v>65</v>
      </c>
      <c r="D14" s="33"/>
      <c r="E14" s="8">
        <f t="shared" si="5"/>
        <v>0</v>
      </c>
      <c r="F14" s="7"/>
      <c r="G14" s="8">
        <f t="shared" si="6"/>
        <v>0</v>
      </c>
      <c r="H14" s="7"/>
      <c r="I14" s="8">
        <f t="shared" si="7"/>
        <v>0</v>
      </c>
      <c r="J14" s="7"/>
      <c r="K14" s="8">
        <f t="shared" si="8"/>
        <v>0</v>
      </c>
      <c r="L14" s="7"/>
      <c r="M14" s="8">
        <f t="shared" si="9"/>
        <v>0</v>
      </c>
      <c r="N14" s="7"/>
      <c r="O14" s="8">
        <f t="shared" si="10"/>
        <v>0</v>
      </c>
      <c r="P14" s="7"/>
      <c r="Q14" s="8">
        <f t="shared" si="11"/>
        <v>0</v>
      </c>
      <c r="R14" s="7"/>
      <c r="S14" s="8">
        <f t="shared" si="12"/>
        <v>0</v>
      </c>
      <c r="T14" s="7"/>
      <c r="U14" s="8">
        <f t="shared" si="13"/>
        <v>0</v>
      </c>
      <c r="V14" s="7">
        <v>20</v>
      </c>
      <c r="W14" s="8">
        <f t="shared" si="14"/>
        <v>13</v>
      </c>
      <c r="X14" s="7"/>
      <c r="Y14" s="8">
        <f t="shared" si="15"/>
        <v>0</v>
      </c>
      <c r="Z14" s="7"/>
      <c r="AA14" s="8">
        <f t="shared" si="16"/>
        <v>0</v>
      </c>
      <c r="AB14" s="27">
        <f t="shared" si="1"/>
        <v>20</v>
      </c>
      <c r="AC14" s="28">
        <f t="shared" si="3"/>
        <v>13</v>
      </c>
      <c r="AD14" s="32">
        <f t="shared" si="2"/>
        <v>78</v>
      </c>
    </row>
    <row r="15" spans="1:30" x14ac:dyDescent="0.35">
      <c r="A15" s="11"/>
      <c r="B15" s="18">
        <v>220</v>
      </c>
      <c r="C15" s="22">
        <v>45</v>
      </c>
      <c r="D15" s="33"/>
      <c r="E15" s="8">
        <f t="shared" si="5"/>
        <v>0</v>
      </c>
      <c r="F15" s="7"/>
      <c r="G15" s="8">
        <f t="shared" si="6"/>
        <v>0</v>
      </c>
      <c r="H15" s="7"/>
      <c r="I15" s="8">
        <f t="shared" si="7"/>
        <v>0</v>
      </c>
      <c r="J15" s="7"/>
      <c r="K15" s="8">
        <f t="shared" si="8"/>
        <v>0</v>
      </c>
      <c r="L15" s="7"/>
      <c r="M15" s="8">
        <f t="shared" si="9"/>
        <v>0</v>
      </c>
      <c r="N15" s="7">
        <v>10</v>
      </c>
      <c r="O15" s="8">
        <f t="shared" si="10"/>
        <v>4.5</v>
      </c>
      <c r="P15" s="7"/>
      <c r="Q15" s="8">
        <f t="shared" si="11"/>
        <v>0</v>
      </c>
      <c r="R15" s="7"/>
      <c r="S15" s="8">
        <f t="shared" si="12"/>
        <v>0</v>
      </c>
      <c r="T15" s="7"/>
      <c r="U15" s="8">
        <f t="shared" si="13"/>
        <v>0</v>
      </c>
      <c r="V15" s="7"/>
      <c r="W15" s="8">
        <f t="shared" si="14"/>
        <v>0</v>
      </c>
      <c r="X15" s="7">
        <v>20</v>
      </c>
      <c r="Y15" s="8">
        <f t="shared" si="15"/>
        <v>9</v>
      </c>
      <c r="Z15" s="7">
        <v>30</v>
      </c>
      <c r="AA15" s="8">
        <f t="shared" si="16"/>
        <v>13.5</v>
      </c>
      <c r="AB15" s="27">
        <f t="shared" si="1"/>
        <v>60</v>
      </c>
      <c r="AC15" s="28">
        <f t="shared" si="3"/>
        <v>27</v>
      </c>
      <c r="AD15" s="32">
        <f t="shared" si="2"/>
        <v>72</v>
      </c>
    </row>
    <row r="16" spans="1:30" x14ac:dyDescent="0.35">
      <c r="A16" s="11"/>
      <c r="B16" s="18">
        <v>265</v>
      </c>
      <c r="C16" s="22">
        <v>50</v>
      </c>
      <c r="D16" s="33">
        <v>5</v>
      </c>
      <c r="E16" s="8">
        <f t="shared" si="5"/>
        <v>2.5</v>
      </c>
      <c r="F16" s="7"/>
      <c r="G16" s="8">
        <f t="shared" si="6"/>
        <v>0</v>
      </c>
      <c r="H16" s="7"/>
      <c r="I16" s="8">
        <f t="shared" si="7"/>
        <v>0</v>
      </c>
      <c r="J16" s="7"/>
      <c r="K16" s="8">
        <f t="shared" si="8"/>
        <v>0</v>
      </c>
      <c r="L16" s="7"/>
      <c r="M16" s="8">
        <f t="shared" si="9"/>
        <v>0</v>
      </c>
      <c r="N16" s="7"/>
      <c r="O16" s="8">
        <f t="shared" si="10"/>
        <v>0</v>
      </c>
      <c r="P16" s="7"/>
      <c r="Q16" s="8">
        <f t="shared" si="11"/>
        <v>0</v>
      </c>
      <c r="R16" s="7">
        <v>50</v>
      </c>
      <c r="S16" s="8">
        <f t="shared" si="12"/>
        <v>25</v>
      </c>
      <c r="T16" s="7"/>
      <c r="U16" s="8">
        <f t="shared" si="13"/>
        <v>0</v>
      </c>
      <c r="V16" s="7">
        <v>50</v>
      </c>
      <c r="W16" s="8">
        <f t="shared" si="14"/>
        <v>25</v>
      </c>
      <c r="X16" s="7"/>
      <c r="Y16" s="8">
        <f t="shared" si="15"/>
        <v>0</v>
      </c>
      <c r="Z16" s="7"/>
      <c r="AA16" s="8">
        <f t="shared" si="16"/>
        <v>0</v>
      </c>
      <c r="AB16" s="27">
        <f t="shared" si="1"/>
        <v>105</v>
      </c>
      <c r="AC16" s="28">
        <f t="shared" si="3"/>
        <v>52.5</v>
      </c>
      <c r="AD16" s="32">
        <f t="shared" si="2"/>
        <v>102.5</v>
      </c>
    </row>
    <row r="17" spans="1:30" x14ac:dyDescent="0.35">
      <c r="A17" s="11"/>
      <c r="B17" s="18">
        <v>320</v>
      </c>
      <c r="C17" s="22">
        <v>35</v>
      </c>
      <c r="D17" s="33"/>
      <c r="E17" s="8">
        <f t="shared" si="5"/>
        <v>0</v>
      </c>
      <c r="F17" s="7"/>
      <c r="G17" s="8">
        <f t="shared" si="6"/>
        <v>0</v>
      </c>
      <c r="H17" s="7"/>
      <c r="I17" s="8">
        <f t="shared" si="7"/>
        <v>0</v>
      </c>
      <c r="J17" s="7"/>
      <c r="K17" s="8">
        <f t="shared" si="8"/>
        <v>0</v>
      </c>
      <c r="L17" s="7"/>
      <c r="M17" s="8">
        <f t="shared" si="9"/>
        <v>0</v>
      </c>
      <c r="N17" s="7"/>
      <c r="O17" s="8">
        <f t="shared" si="10"/>
        <v>0</v>
      </c>
      <c r="P17" s="7"/>
      <c r="Q17" s="8">
        <f t="shared" si="11"/>
        <v>0</v>
      </c>
      <c r="R17" s="7"/>
      <c r="S17" s="8">
        <f t="shared" si="12"/>
        <v>0</v>
      </c>
      <c r="T17" s="7">
        <v>40</v>
      </c>
      <c r="U17" s="8">
        <f t="shared" si="13"/>
        <v>14</v>
      </c>
      <c r="V17" s="7"/>
      <c r="W17" s="8">
        <f t="shared" si="14"/>
        <v>0</v>
      </c>
      <c r="X17" s="7"/>
      <c r="Y17" s="8">
        <f t="shared" si="15"/>
        <v>0</v>
      </c>
      <c r="Z17" s="7"/>
      <c r="AA17" s="8">
        <f t="shared" si="16"/>
        <v>0</v>
      </c>
      <c r="AB17" s="27">
        <f t="shared" si="1"/>
        <v>40</v>
      </c>
      <c r="AC17" s="28">
        <f t="shared" si="3"/>
        <v>14</v>
      </c>
      <c r="AD17" s="32">
        <f t="shared" si="2"/>
        <v>49</v>
      </c>
    </row>
    <row r="18" spans="1:30" x14ac:dyDescent="0.35">
      <c r="A18" s="11"/>
      <c r="B18" s="18">
        <v>315</v>
      </c>
      <c r="C18" s="22">
        <v>80</v>
      </c>
      <c r="D18" s="33">
        <v>-25</v>
      </c>
      <c r="E18" s="8">
        <f>C18*D18/100</f>
        <v>-20</v>
      </c>
      <c r="F18" s="7"/>
      <c r="G18" s="8">
        <f t="shared" si="6"/>
        <v>0</v>
      </c>
      <c r="H18" s="7"/>
      <c r="I18" s="8">
        <f t="shared" si="7"/>
        <v>0</v>
      </c>
      <c r="J18" s="7"/>
      <c r="K18" s="8">
        <f t="shared" si="8"/>
        <v>0</v>
      </c>
      <c r="L18" s="7"/>
      <c r="M18" s="8">
        <f t="shared" si="9"/>
        <v>0</v>
      </c>
      <c r="N18" s="7"/>
      <c r="O18" s="8">
        <f t="shared" si="10"/>
        <v>0</v>
      </c>
      <c r="P18" s="7"/>
      <c r="Q18" s="8">
        <f t="shared" si="11"/>
        <v>0</v>
      </c>
      <c r="R18" s="7"/>
      <c r="S18" s="8">
        <f t="shared" si="12"/>
        <v>0</v>
      </c>
      <c r="T18" s="7"/>
      <c r="U18" s="8">
        <f t="shared" si="13"/>
        <v>0</v>
      </c>
      <c r="V18" s="7"/>
      <c r="W18" s="8">
        <f t="shared" si="14"/>
        <v>0</v>
      </c>
      <c r="X18" s="7">
        <v>15</v>
      </c>
      <c r="Y18" s="8">
        <f t="shared" si="15"/>
        <v>12</v>
      </c>
      <c r="Z18" s="7"/>
      <c r="AA18" s="8">
        <f t="shared" si="16"/>
        <v>0</v>
      </c>
      <c r="AB18" s="27">
        <f t="shared" si="1"/>
        <v>-10</v>
      </c>
      <c r="AC18" s="28">
        <f t="shared" si="3"/>
        <v>-8</v>
      </c>
      <c r="AD18" s="32">
        <f t="shared" si="2"/>
        <v>72</v>
      </c>
    </row>
    <row r="19" spans="1:30" ht="19.8" thickBot="1" x14ac:dyDescent="0.4">
      <c r="A19" s="11"/>
      <c r="B19" s="18">
        <v>315</v>
      </c>
      <c r="C19" s="22">
        <v>95</v>
      </c>
      <c r="D19" s="33"/>
      <c r="E19" s="8">
        <f t="shared" si="5"/>
        <v>0</v>
      </c>
      <c r="F19" s="7">
        <v>-10</v>
      </c>
      <c r="G19" s="8">
        <f t="shared" si="6"/>
        <v>-9.5</v>
      </c>
      <c r="H19" s="7"/>
      <c r="I19" s="8">
        <f t="shared" si="7"/>
        <v>0</v>
      </c>
      <c r="J19" s="7">
        <v>50</v>
      </c>
      <c r="K19" s="8">
        <f t="shared" si="8"/>
        <v>47.5</v>
      </c>
      <c r="L19" s="7"/>
      <c r="M19" s="8">
        <f t="shared" si="9"/>
        <v>0</v>
      </c>
      <c r="N19" s="7"/>
      <c r="O19" s="8">
        <f t="shared" si="10"/>
        <v>0</v>
      </c>
      <c r="P19" s="7"/>
      <c r="Q19" s="8">
        <f t="shared" si="11"/>
        <v>0</v>
      </c>
      <c r="R19" s="7">
        <v>60</v>
      </c>
      <c r="S19" s="8">
        <f t="shared" si="12"/>
        <v>57</v>
      </c>
      <c r="T19" s="7"/>
      <c r="U19" s="8">
        <f t="shared" si="13"/>
        <v>0</v>
      </c>
      <c r="V19" s="7"/>
      <c r="W19" s="8">
        <f t="shared" si="14"/>
        <v>0</v>
      </c>
      <c r="X19" s="7"/>
      <c r="Y19" s="8">
        <f t="shared" si="15"/>
        <v>0</v>
      </c>
      <c r="Z19" s="7">
        <v>40</v>
      </c>
      <c r="AA19" s="8">
        <f t="shared" si="16"/>
        <v>38</v>
      </c>
      <c r="AB19" s="27">
        <f t="shared" si="1"/>
        <v>140</v>
      </c>
      <c r="AC19" s="28">
        <f t="shared" si="3"/>
        <v>133</v>
      </c>
      <c r="AD19" s="32">
        <f t="shared" si="2"/>
        <v>228</v>
      </c>
    </row>
    <row r="20" spans="1:30" ht="19.8" thickBot="1" x14ac:dyDescent="0.4">
      <c r="A20" s="35" t="s">
        <v>19</v>
      </c>
      <c r="B20" s="34">
        <f>SUM(B6:B19)</f>
        <v>4120</v>
      </c>
      <c r="C20" s="34">
        <f>SUM(C6:C19)</f>
        <v>905</v>
      </c>
      <c r="D20" s="34"/>
      <c r="E20" s="36">
        <f>SUM(E6:E19)</f>
        <v>51.5</v>
      </c>
      <c r="F20" s="34"/>
      <c r="G20" s="36">
        <f>SUM(G6:G19)</f>
        <v>68</v>
      </c>
      <c r="H20" s="34"/>
      <c r="I20" s="36">
        <f>SUM(I6:I19)</f>
        <v>16</v>
      </c>
      <c r="J20" s="34"/>
      <c r="K20" s="34">
        <f t="shared" ref="K20:AD20" si="17">SUM(K6:K19)</f>
        <v>108.5</v>
      </c>
      <c r="L20" s="34"/>
      <c r="M20" s="34">
        <f t="shared" si="17"/>
        <v>49.5</v>
      </c>
      <c r="N20" s="34"/>
      <c r="O20" s="34">
        <f t="shared" si="17"/>
        <v>20.5</v>
      </c>
      <c r="P20" s="34"/>
      <c r="Q20" s="34">
        <f t="shared" si="17"/>
        <v>72</v>
      </c>
      <c r="R20" s="34"/>
      <c r="S20" s="34">
        <f t="shared" si="17"/>
        <v>102</v>
      </c>
      <c r="T20" s="34"/>
      <c r="U20" s="34">
        <f t="shared" si="17"/>
        <v>86.5</v>
      </c>
      <c r="V20" s="34">
        <f t="shared" si="17"/>
        <v>100</v>
      </c>
      <c r="W20" s="34">
        <f t="shared" si="17"/>
        <v>65</v>
      </c>
      <c r="X20" s="34"/>
      <c r="Y20" s="34">
        <f t="shared" si="17"/>
        <v>32</v>
      </c>
      <c r="Z20" s="34"/>
      <c r="AA20" s="34">
        <f t="shared" si="17"/>
        <v>96.5</v>
      </c>
      <c r="AB20" s="34"/>
      <c r="AC20" s="37">
        <f>SUM(AC6:AC19)</f>
        <v>768</v>
      </c>
      <c r="AD20" s="38">
        <f t="shared" si="17"/>
        <v>1673</v>
      </c>
    </row>
    <row r="21" spans="1:30" x14ac:dyDescent="0.35">
      <c r="E21" s="2"/>
      <c r="G21" s="2"/>
      <c r="I21" s="2"/>
      <c r="K21" s="2"/>
      <c r="M21" s="2"/>
      <c r="O21" s="2"/>
      <c r="Q21" s="2"/>
      <c r="S21" s="2"/>
      <c r="U21" s="2"/>
      <c r="W21" s="2"/>
      <c r="Y21" s="2"/>
      <c r="AA21" s="2"/>
      <c r="AB21" s="4"/>
      <c r="AC21" s="3"/>
      <c r="AD21" s="3"/>
    </row>
    <row r="22" spans="1:30" x14ac:dyDescent="0.35">
      <c r="E22" s="2"/>
      <c r="G22" s="2"/>
      <c r="I22" s="2"/>
      <c r="K22" s="2"/>
      <c r="M22" s="2"/>
      <c r="O22" s="2"/>
      <c r="Q22" s="2"/>
      <c r="S22" s="2"/>
      <c r="U22" s="2"/>
      <c r="W22" s="2"/>
      <c r="Y22" s="2"/>
      <c r="AA22" s="2"/>
      <c r="AB22" s="4"/>
      <c r="AC22" s="3"/>
      <c r="AD22" s="3"/>
    </row>
    <row r="23" spans="1:30" x14ac:dyDescent="0.35">
      <c r="E23" s="2"/>
      <c r="G23" s="2"/>
      <c r="I23" s="2"/>
      <c r="K23" s="2"/>
      <c r="M23" s="2"/>
      <c r="O23" s="2"/>
      <c r="Q23" s="2"/>
      <c r="S23" s="2"/>
      <c r="U23" s="2"/>
      <c r="W23" s="2"/>
      <c r="Y23" s="2"/>
      <c r="AA23" s="2"/>
      <c r="AB23" s="4"/>
      <c r="AC23" s="3"/>
      <c r="AD23" s="3"/>
    </row>
    <row r="24" spans="1:30" x14ac:dyDescent="0.35">
      <c r="E24" s="2"/>
      <c r="G24" s="2"/>
      <c r="I24" s="2"/>
      <c r="K24" s="2"/>
      <c r="M24" s="2"/>
      <c r="O24" s="2"/>
      <c r="Q24" s="2"/>
      <c r="S24" s="2"/>
      <c r="U24" s="2"/>
      <c r="W24" s="2"/>
      <c r="Y24" s="2"/>
      <c r="AA24" s="2"/>
      <c r="AB24" s="4"/>
      <c r="AC24" s="3"/>
      <c r="AD24" s="3"/>
    </row>
    <row r="25" spans="1:30" x14ac:dyDescent="0.35">
      <c r="E25" s="2"/>
      <c r="G25" s="2"/>
      <c r="I25" s="2"/>
      <c r="K25" s="2"/>
      <c r="M25" s="2"/>
      <c r="O25" s="2"/>
      <c r="Q25" s="2"/>
      <c r="S25" s="2"/>
      <c r="U25" s="2"/>
      <c r="W25" s="2"/>
      <c r="Y25" s="2"/>
      <c r="AA25" s="2"/>
      <c r="AB25" s="4"/>
      <c r="AC25" s="3"/>
      <c r="AD25" s="3"/>
    </row>
    <row r="26" spans="1:30" x14ac:dyDescent="0.35">
      <c r="E26" s="2"/>
      <c r="G26" s="2"/>
      <c r="I26" s="2"/>
      <c r="K26" s="2"/>
      <c r="M26" s="2"/>
      <c r="O26" s="2"/>
      <c r="Q26" s="2"/>
      <c r="S26" s="2"/>
      <c r="U26" s="2"/>
      <c r="W26" s="2"/>
      <c r="Y26" s="2"/>
      <c r="AA26" s="2"/>
      <c r="AB26" s="4"/>
      <c r="AC26" s="3"/>
      <c r="AD26" s="3"/>
    </row>
    <row r="27" spans="1:30" x14ac:dyDescent="0.35">
      <c r="E27" s="2"/>
      <c r="G27" s="2"/>
      <c r="I27" s="2"/>
      <c r="K27" s="2"/>
      <c r="M27" s="2"/>
      <c r="O27" s="2"/>
      <c r="Q27" s="2"/>
      <c r="S27" s="2"/>
      <c r="U27" s="2"/>
      <c r="W27" s="2"/>
      <c r="Y27" s="2"/>
      <c r="AA27" s="2"/>
      <c r="AB27" s="4"/>
      <c r="AC27" s="3"/>
      <c r="AD27" s="3"/>
    </row>
    <row r="28" spans="1:30" x14ac:dyDescent="0.35">
      <c r="Y28" s="2"/>
    </row>
  </sheetData>
  <mergeCells count="18">
    <mergeCell ref="D3:AC3"/>
    <mergeCell ref="AD3:AD4"/>
    <mergeCell ref="A3:A5"/>
    <mergeCell ref="R4:S4"/>
    <mergeCell ref="T4:U4"/>
    <mergeCell ref="V4:W4"/>
    <mergeCell ref="X4:Y4"/>
    <mergeCell ref="Z4:AA4"/>
    <mergeCell ref="AB4:AC4"/>
    <mergeCell ref="C3:C4"/>
    <mergeCell ref="B3:B4"/>
    <mergeCell ref="D4:E4"/>
    <mergeCell ref="F4:G4"/>
    <mergeCell ref="H4:I4"/>
    <mergeCell ref="J4:K4"/>
    <mergeCell ref="L4:M4"/>
    <mergeCell ref="N4:O4"/>
    <mergeCell ref="P4:Q4"/>
  </mergeCells>
  <printOptions gridLines="1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D28"/>
  <sheetViews>
    <sheetView zoomScaleNormal="100" workbookViewId="0">
      <selection sqref="A1:M1"/>
    </sheetView>
  </sheetViews>
  <sheetFormatPr defaultRowHeight="19.2" x14ac:dyDescent="0.35"/>
  <cols>
    <col min="1" max="1" width="26.44140625" style="1" customWidth="1"/>
    <col min="2" max="2" width="7.109375" style="1" customWidth="1"/>
    <col min="3" max="3" width="6.109375" style="1" customWidth="1"/>
    <col min="4" max="4" width="5.6640625" style="1" customWidth="1"/>
    <col min="5" max="5" width="8.33203125" style="1" customWidth="1"/>
    <col min="6" max="6" width="4.88671875" style="1" customWidth="1"/>
    <col min="7" max="7" width="8.109375" style="1" customWidth="1"/>
    <col min="8" max="8" width="4.5546875" style="1" customWidth="1"/>
    <col min="9" max="9" width="7.44140625" style="1" customWidth="1"/>
    <col min="10" max="10" width="5.21875" style="1" customWidth="1"/>
    <col min="11" max="11" width="8.88671875" style="1" customWidth="1"/>
    <col min="12" max="12" width="4.77734375" style="1" customWidth="1"/>
    <col min="13" max="13" width="9.109375" style="1" customWidth="1"/>
    <col min="14" max="14" width="5.6640625" style="1" customWidth="1"/>
    <col min="15" max="15" width="8.5546875" style="1" customWidth="1"/>
    <col min="16" max="16" width="5.77734375" style="1" customWidth="1"/>
    <col min="17" max="17" width="8.33203125" style="1" customWidth="1"/>
    <col min="18" max="18" width="5.44140625" style="1" customWidth="1"/>
    <col min="19" max="19" width="9.21875" style="1" customWidth="1"/>
    <col min="20" max="20" width="5" style="1" customWidth="1"/>
    <col min="21" max="21" width="9.109375" style="1" customWidth="1"/>
    <col min="22" max="22" width="5.6640625" style="1" customWidth="1"/>
    <col min="23" max="23" width="8.5546875" style="1" customWidth="1"/>
    <col min="24" max="24" width="5" style="1" customWidth="1"/>
    <col min="25" max="25" width="9" style="1" customWidth="1"/>
    <col min="26" max="26" width="5.77734375" style="1" customWidth="1"/>
    <col min="27" max="27" width="8.6640625" style="1" customWidth="1"/>
    <col min="28" max="28" width="5.5546875" style="1" customWidth="1"/>
    <col min="29" max="29" width="10.33203125" style="1" customWidth="1"/>
    <col min="30" max="30" width="9.6640625" style="1" bestFit="1" customWidth="1"/>
    <col min="31" max="16384" width="8.88671875" style="1"/>
  </cols>
  <sheetData>
    <row r="1" spans="1:30" x14ac:dyDescent="0.35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30" ht="19.8" thickBot="1" x14ac:dyDescent="0.4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2"/>
      <c r="N2" s="42"/>
      <c r="O2" s="42"/>
      <c r="P2" s="42"/>
      <c r="Q2" s="42"/>
      <c r="R2" s="42"/>
      <c r="S2" s="42"/>
      <c r="T2" s="42"/>
      <c r="AB2" s="1" t="s">
        <v>23</v>
      </c>
    </row>
    <row r="3" spans="1:30" ht="19.2" customHeight="1" x14ac:dyDescent="0.35">
      <c r="A3" s="13" t="s">
        <v>0</v>
      </c>
      <c r="B3" s="15" t="s">
        <v>16</v>
      </c>
      <c r="C3" s="19" t="s">
        <v>15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29" t="s">
        <v>20</v>
      </c>
    </row>
    <row r="4" spans="1:30" ht="164.4" customHeight="1" x14ac:dyDescent="0.35">
      <c r="A4" s="12"/>
      <c r="B4" s="16"/>
      <c r="C4" s="20"/>
      <c r="D4" s="6" t="s">
        <v>2</v>
      </c>
      <c r="E4" s="6"/>
      <c r="F4" s="6" t="s">
        <v>3</v>
      </c>
      <c r="G4" s="6"/>
      <c r="H4" s="6" t="s">
        <v>4</v>
      </c>
      <c r="I4" s="6"/>
      <c r="J4" s="6" t="s">
        <v>5</v>
      </c>
      <c r="K4" s="6"/>
      <c r="L4" s="6" t="s">
        <v>6</v>
      </c>
      <c r="M4" s="6"/>
      <c r="N4" s="6" t="s">
        <v>7</v>
      </c>
      <c r="O4" s="6"/>
      <c r="P4" s="6" t="s">
        <v>8</v>
      </c>
      <c r="Q4" s="6"/>
      <c r="R4" s="6" t="s">
        <v>9</v>
      </c>
      <c r="S4" s="6"/>
      <c r="T4" s="6" t="s">
        <v>10</v>
      </c>
      <c r="U4" s="6"/>
      <c r="V4" s="6" t="s">
        <v>11</v>
      </c>
      <c r="W4" s="6"/>
      <c r="X4" s="6" t="s">
        <v>12</v>
      </c>
      <c r="Y4" s="6"/>
      <c r="Z4" s="6" t="s">
        <v>13</v>
      </c>
      <c r="AA4" s="6"/>
      <c r="AB4" s="23" t="s">
        <v>19</v>
      </c>
      <c r="AC4" s="24"/>
      <c r="AD4" s="30"/>
    </row>
    <row r="5" spans="1:30" ht="19.8" thickBot="1" x14ac:dyDescent="0.4">
      <c r="A5" s="14"/>
      <c r="B5" s="17"/>
      <c r="C5" s="21"/>
      <c r="D5" s="10" t="s">
        <v>17</v>
      </c>
      <c r="E5" s="10" t="s">
        <v>18</v>
      </c>
      <c r="F5" s="10" t="s">
        <v>17</v>
      </c>
      <c r="G5" s="10" t="s">
        <v>18</v>
      </c>
      <c r="H5" s="10" t="s">
        <v>17</v>
      </c>
      <c r="I5" s="10" t="s">
        <v>18</v>
      </c>
      <c r="J5" s="10" t="s">
        <v>17</v>
      </c>
      <c r="K5" s="10" t="s">
        <v>18</v>
      </c>
      <c r="L5" s="10" t="s">
        <v>17</v>
      </c>
      <c r="M5" s="10" t="s">
        <v>18</v>
      </c>
      <c r="N5" s="10" t="s">
        <v>17</v>
      </c>
      <c r="O5" s="10" t="s">
        <v>18</v>
      </c>
      <c r="P5" s="10" t="s">
        <v>17</v>
      </c>
      <c r="Q5" s="10" t="s">
        <v>18</v>
      </c>
      <c r="R5" s="10" t="s">
        <v>17</v>
      </c>
      <c r="S5" s="10" t="s">
        <v>18</v>
      </c>
      <c r="T5" s="10" t="s">
        <v>17</v>
      </c>
      <c r="U5" s="10" t="s">
        <v>18</v>
      </c>
      <c r="V5" s="10" t="s">
        <v>17</v>
      </c>
      <c r="W5" s="10" t="s">
        <v>18</v>
      </c>
      <c r="X5" s="10" t="s">
        <v>17</v>
      </c>
      <c r="Y5" s="10" t="s">
        <v>18</v>
      </c>
      <c r="Z5" s="10" t="s">
        <v>17</v>
      </c>
      <c r="AA5" s="10" t="s">
        <v>18</v>
      </c>
      <c r="AB5" s="25" t="s">
        <v>17</v>
      </c>
      <c r="AC5" s="26" t="s">
        <v>18</v>
      </c>
      <c r="AD5" s="31"/>
    </row>
    <row r="6" spans="1:30" x14ac:dyDescent="0.35">
      <c r="A6" s="11" t="s">
        <v>14</v>
      </c>
      <c r="B6" s="18">
        <v>265</v>
      </c>
      <c r="C6" s="22">
        <v>65</v>
      </c>
      <c r="D6" s="33">
        <v>30</v>
      </c>
      <c r="E6" s="8">
        <f>B6*D6/100</f>
        <v>79.5</v>
      </c>
      <c r="F6" s="7"/>
      <c r="G6" s="8">
        <f>B6*F6/100</f>
        <v>0</v>
      </c>
      <c r="H6" s="7"/>
      <c r="I6" s="8">
        <f>B6*H6/100</f>
        <v>0</v>
      </c>
      <c r="J6" s="7">
        <v>10</v>
      </c>
      <c r="K6" s="8">
        <f>B6*J6/100</f>
        <v>26.5</v>
      </c>
      <c r="L6" s="7"/>
      <c r="M6" s="8">
        <f>B6*L6/100</f>
        <v>0</v>
      </c>
      <c r="N6" s="7"/>
      <c r="O6" s="8">
        <f>B6*N6/100</f>
        <v>0</v>
      </c>
      <c r="P6" s="7">
        <v>50</v>
      </c>
      <c r="Q6" s="8">
        <f>B6*P6/100</f>
        <v>132.5</v>
      </c>
      <c r="R6" s="7"/>
      <c r="S6" s="8">
        <f>B6*R6/100</f>
        <v>0</v>
      </c>
      <c r="T6" s="7">
        <v>50</v>
      </c>
      <c r="U6" s="8">
        <f>B6*T6/100</f>
        <v>132.5</v>
      </c>
      <c r="V6" s="7"/>
      <c r="W6" s="8">
        <f>B6*V6/100</f>
        <v>0</v>
      </c>
      <c r="X6" s="7"/>
      <c r="Y6" s="8">
        <f>B6*X6/100</f>
        <v>0</v>
      </c>
      <c r="Z6" s="7"/>
      <c r="AA6" s="8">
        <f>B6*Z6/100</f>
        <v>0</v>
      </c>
      <c r="AB6" s="27">
        <f>D6+F6+H6+J6+L6+N6+P6+R6+T6+V6+X6+Z6</f>
        <v>140</v>
      </c>
      <c r="AC6" s="28">
        <f>E6+G6+I6+K6+M6+O6+Q6+S6+U6+W6+Y6+AA6</f>
        <v>371</v>
      </c>
      <c r="AD6" s="32">
        <f>C6+AC6</f>
        <v>436</v>
      </c>
    </row>
    <row r="7" spans="1:30" x14ac:dyDescent="0.35">
      <c r="A7" s="11" t="s">
        <v>21</v>
      </c>
      <c r="B7" s="18">
        <v>320</v>
      </c>
      <c r="C7" s="22">
        <v>70</v>
      </c>
      <c r="D7" s="33"/>
      <c r="E7" s="8">
        <f t="shared" ref="E7:E19" si="0">B7*D7/100</f>
        <v>0</v>
      </c>
      <c r="F7" s="7">
        <v>10</v>
      </c>
      <c r="G7" s="8">
        <f t="shared" ref="G7:G19" si="1">B7*F7/100</f>
        <v>32</v>
      </c>
      <c r="H7" s="7"/>
      <c r="I7" s="8">
        <f t="shared" ref="I7:I19" si="2">B7*H7/100</f>
        <v>0</v>
      </c>
      <c r="J7" s="7">
        <v>-5</v>
      </c>
      <c r="K7" s="8">
        <f t="shared" ref="K7:K19" si="3">B7*J7/100</f>
        <v>-16</v>
      </c>
      <c r="L7" s="7">
        <v>10</v>
      </c>
      <c r="M7" s="8">
        <f t="shared" ref="M7:M19" si="4">B7*L7/100</f>
        <v>32</v>
      </c>
      <c r="N7" s="7"/>
      <c r="O7" s="8">
        <f t="shared" ref="O7:O19" si="5">B7*N7/100</f>
        <v>0</v>
      </c>
      <c r="P7" s="7"/>
      <c r="Q7" s="8">
        <f t="shared" ref="Q7:Q19" si="6">B7*P7/100</f>
        <v>0</v>
      </c>
      <c r="R7" s="7"/>
      <c r="S7" s="8">
        <f t="shared" ref="S7:S19" si="7">B7*R7/100</f>
        <v>0</v>
      </c>
      <c r="T7" s="7"/>
      <c r="U7" s="8">
        <f t="shared" ref="U7:U19" si="8">B7*T7/100</f>
        <v>0</v>
      </c>
      <c r="V7" s="7"/>
      <c r="W7" s="8">
        <f t="shared" ref="W7:W19" si="9">B7*V7/100</f>
        <v>0</v>
      </c>
      <c r="X7" s="7"/>
      <c r="Y7" s="8">
        <f t="shared" ref="Y7:Y19" si="10">B7*X7/100</f>
        <v>0</v>
      </c>
      <c r="Z7" s="7"/>
      <c r="AA7" s="8">
        <f t="shared" ref="AA7:AA19" si="11">B7*Z7/100</f>
        <v>0</v>
      </c>
      <c r="AB7" s="27">
        <f t="shared" ref="AB7:AC19" si="12">D7+F7+H7+J7+L7+N7+P7+R7+T7+V7+X7+Z7</f>
        <v>15</v>
      </c>
      <c r="AC7" s="28">
        <f>E7+G7+I7+K7+M7+O7+Q7+S7+U7+W7+Y7+AA7</f>
        <v>48</v>
      </c>
      <c r="AD7" s="32">
        <f t="shared" ref="AD7:AD19" si="13">C7+AC7</f>
        <v>118</v>
      </c>
    </row>
    <row r="8" spans="1:30" x14ac:dyDescent="0.35">
      <c r="A8" s="11" t="s">
        <v>22</v>
      </c>
      <c r="B8" s="18">
        <v>330</v>
      </c>
      <c r="C8" s="22">
        <v>50</v>
      </c>
      <c r="D8" s="33">
        <v>5</v>
      </c>
      <c r="E8" s="8">
        <f t="shared" si="0"/>
        <v>16.5</v>
      </c>
      <c r="F8" s="7"/>
      <c r="G8" s="8">
        <f t="shared" si="1"/>
        <v>0</v>
      </c>
      <c r="H8" s="7"/>
      <c r="I8" s="8">
        <f t="shared" si="2"/>
        <v>0</v>
      </c>
      <c r="J8" s="7"/>
      <c r="K8" s="8">
        <f t="shared" si="3"/>
        <v>0</v>
      </c>
      <c r="L8" s="7"/>
      <c r="M8" s="8">
        <f t="shared" si="4"/>
        <v>0</v>
      </c>
      <c r="N8" s="7">
        <v>50</v>
      </c>
      <c r="O8" s="8">
        <f t="shared" si="5"/>
        <v>165</v>
      </c>
      <c r="P8" s="7"/>
      <c r="Q8" s="8">
        <f t="shared" si="6"/>
        <v>0</v>
      </c>
      <c r="R8" s="7">
        <v>-10</v>
      </c>
      <c r="S8" s="8">
        <f t="shared" si="7"/>
        <v>-33</v>
      </c>
      <c r="T8" s="7"/>
      <c r="U8" s="8">
        <f t="shared" si="8"/>
        <v>0</v>
      </c>
      <c r="V8" s="7"/>
      <c r="W8" s="8">
        <f t="shared" si="9"/>
        <v>0</v>
      </c>
      <c r="X8" s="7"/>
      <c r="Y8" s="8">
        <f t="shared" si="10"/>
        <v>0</v>
      </c>
      <c r="Z8" s="7"/>
      <c r="AA8" s="8">
        <f t="shared" si="11"/>
        <v>0</v>
      </c>
      <c r="AB8" s="27">
        <f t="shared" si="12"/>
        <v>45</v>
      </c>
      <c r="AC8" s="28">
        <f t="shared" si="12"/>
        <v>148.5</v>
      </c>
      <c r="AD8" s="32">
        <f t="shared" si="13"/>
        <v>198.5</v>
      </c>
    </row>
    <row r="9" spans="1:30" x14ac:dyDescent="0.35">
      <c r="A9" s="11"/>
      <c r="B9" s="18">
        <v>330</v>
      </c>
      <c r="C9" s="22">
        <v>80</v>
      </c>
      <c r="D9" s="33"/>
      <c r="E9" s="8">
        <f t="shared" si="0"/>
        <v>0</v>
      </c>
      <c r="F9" s="7"/>
      <c r="G9" s="8">
        <f t="shared" si="1"/>
        <v>0</v>
      </c>
      <c r="H9" s="7">
        <v>20</v>
      </c>
      <c r="I9" s="8">
        <f t="shared" si="2"/>
        <v>66</v>
      </c>
      <c r="J9" s="7">
        <v>50</v>
      </c>
      <c r="K9" s="8">
        <f t="shared" si="3"/>
        <v>165</v>
      </c>
      <c r="L9" s="7"/>
      <c r="M9" s="8">
        <f t="shared" si="4"/>
        <v>0</v>
      </c>
      <c r="N9" s="7"/>
      <c r="O9" s="8">
        <f t="shared" si="5"/>
        <v>0</v>
      </c>
      <c r="P9" s="7"/>
      <c r="Q9" s="8">
        <f t="shared" si="6"/>
        <v>0</v>
      </c>
      <c r="R9" s="7"/>
      <c r="S9" s="8">
        <f t="shared" si="7"/>
        <v>0</v>
      </c>
      <c r="T9" s="7">
        <v>50</v>
      </c>
      <c r="U9" s="8">
        <f t="shared" si="8"/>
        <v>165</v>
      </c>
      <c r="V9" s="7"/>
      <c r="W9" s="8">
        <f t="shared" si="9"/>
        <v>0</v>
      </c>
      <c r="X9" s="7">
        <v>-20</v>
      </c>
      <c r="Y9" s="8">
        <f t="shared" si="10"/>
        <v>-66</v>
      </c>
      <c r="Z9" s="7"/>
      <c r="AA9" s="8">
        <f t="shared" si="11"/>
        <v>0</v>
      </c>
      <c r="AB9" s="27">
        <f t="shared" si="12"/>
        <v>100</v>
      </c>
      <c r="AC9" s="28">
        <f t="shared" si="12"/>
        <v>330</v>
      </c>
      <c r="AD9" s="32">
        <f t="shared" si="13"/>
        <v>410</v>
      </c>
    </row>
    <row r="10" spans="1:30" x14ac:dyDescent="0.35">
      <c r="A10" s="11"/>
      <c r="B10" s="18">
        <v>315</v>
      </c>
      <c r="C10" s="22">
        <v>85</v>
      </c>
      <c r="D10" s="33">
        <v>50</v>
      </c>
      <c r="E10" s="8">
        <f t="shared" si="0"/>
        <v>157.5</v>
      </c>
      <c r="F10" s="9">
        <v>30</v>
      </c>
      <c r="G10" s="8">
        <f t="shared" si="1"/>
        <v>94.5</v>
      </c>
      <c r="H10" s="9"/>
      <c r="I10" s="8">
        <f t="shared" si="2"/>
        <v>0</v>
      </c>
      <c r="J10" s="9"/>
      <c r="K10" s="8">
        <f t="shared" si="3"/>
        <v>0</v>
      </c>
      <c r="L10" s="9">
        <v>50</v>
      </c>
      <c r="M10" s="8">
        <f t="shared" si="4"/>
        <v>157.5</v>
      </c>
      <c r="N10" s="9"/>
      <c r="O10" s="8">
        <f t="shared" si="5"/>
        <v>0</v>
      </c>
      <c r="P10" s="9">
        <v>20</v>
      </c>
      <c r="Q10" s="8">
        <f t="shared" si="6"/>
        <v>63</v>
      </c>
      <c r="R10" s="9"/>
      <c r="S10" s="8">
        <f t="shared" si="7"/>
        <v>0</v>
      </c>
      <c r="T10" s="9"/>
      <c r="U10" s="8">
        <f t="shared" si="8"/>
        <v>0</v>
      </c>
      <c r="V10" s="9"/>
      <c r="W10" s="8">
        <f t="shared" si="9"/>
        <v>0</v>
      </c>
      <c r="X10" s="9"/>
      <c r="Y10" s="8">
        <f t="shared" si="10"/>
        <v>0</v>
      </c>
      <c r="Z10" s="9"/>
      <c r="AA10" s="8">
        <f t="shared" si="11"/>
        <v>0</v>
      </c>
      <c r="AB10" s="27">
        <f t="shared" si="12"/>
        <v>150</v>
      </c>
      <c r="AC10" s="28">
        <f t="shared" si="12"/>
        <v>472.5</v>
      </c>
      <c r="AD10" s="32">
        <f t="shared" si="13"/>
        <v>557.5</v>
      </c>
    </row>
    <row r="11" spans="1:30" x14ac:dyDescent="0.35">
      <c r="A11" s="11"/>
      <c r="B11" s="18">
        <v>265</v>
      </c>
      <c r="C11" s="22">
        <v>90</v>
      </c>
      <c r="D11" s="33"/>
      <c r="E11" s="8">
        <f t="shared" si="0"/>
        <v>0</v>
      </c>
      <c r="F11" s="7">
        <v>50</v>
      </c>
      <c r="G11" s="8">
        <f t="shared" si="1"/>
        <v>132.5</v>
      </c>
      <c r="H11" s="7"/>
      <c r="I11" s="8">
        <f t="shared" si="2"/>
        <v>0</v>
      </c>
      <c r="J11" s="7">
        <v>20</v>
      </c>
      <c r="K11" s="8">
        <f t="shared" si="3"/>
        <v>53</v>
      </c>
      <c r="L11" s="7"/>
      <c r="M11" s="8">
        <f t="shared" si="4"/>
        <v>0</v>
      </c>
      <c r="N11" s="7">
        <v>-10</v>
      </c>
      <c r="O11" s="8">
        <f t="shared" si="5"/>
        <v>-26.5</v>
      </c>
      <c r="P11" s="7"/>
      <c r="Q11" s="8">
        <f t="shared" si="6"/>
        <v>0</v>
      </c>
      <c r="R11" s="7"/>
      <c r="S11" s="8">
        <f t="shared" si="7"/>
        <v>0</v>
      </c>
      <c r="T11" s="7"/>
      <c r="U11" s="8">
        <f t="shared" si="8"/>
        <v>0</v>
      </c>
      <c r="V11" s="7">
        <v>30</v>
      </c>
      <c r="W11" s="8">
        <f t="shared" si="9"/>
        <v>79.5</v>
      </c>
      <c r="X11" s="7"/>
      <c r="Y11" s="8">
        <f t="shared" si="10"/>
        <v>0</v>
      </c>
      <c r="Z11" s="7">
        <v>50</v>
      </c>
      <c r="AA11" s="8">
        <f t="shared" si="11"/>
        <v>132.5</v>
      </c>
      <c r="AB11" s="27">
        <f t="shared" si="12"/>
        <v>140</v>
      </c>
      <c r="AC11" s="28">
        <f t="shared" si="12"/>
        <v>371</v>
      </c>
      <c r="AD11" s="32">
        <f t="shared" si="13"/>
        <v>461</v>
      </c>
    </row>
    <row r="12" spans="1:30" x14ac:dyDescent="0.35">
      <c r="A12" s="11"/>
      <c r="B12" s="18">
        <v>265</v>
      </c>
      <c r="C12" s="22">
        <v>50</v>
      </c>
      <c r="D12" s="33"/>
      <c r="E12" s="8">
        <f t="shared" si="0"/>
        <v>0</v>
      </c>
      <c r="F12" s="7"/>
      <c r="G12" s="8">
        <f t="shared" si="1"/>
        <v>0</v>
      </c>
      <c r="H12" s="7"/>
      <c r="I12" s="8">
        <f t="shared" si="2"/>
        <v>0</v>
      </c>
      <c r="J12" s="7"/>
      <c r="K12" s="8">
        <f t="shared" si="3"/>
        <v>0</v>
      </c>
      <c r="L12" s="7"/>
      <c r="M12" s="8">
        <f t="shared" si="4"/>
        <v>0</v>
      </c>
      <c r="N12" s="7"/>
      <c r="O12" s="8">
        <f t="shared" si="5"/>
        <v>0</v>
      </c>
      <c r="P12" s="7"/>
      <c r="Q12" s="8">
        <f t="shared" si="6"/>
        <v>0</v>
      </c>
      <c r="R12" s="7">
        <v>50</v>
      </c>
      <c r="S12" s="8">
        <f t="shared" si="7"/>
        <v>132.5</v>
      </c>
      <c r="T12" s="7"/>
      <c r="U12" s="8">
        <f t="shared" si="8"/>
        <v>0</v>
      </c>
      <c r="V12" s="7"/>
      <c r="W12" s="8">
        <f t="shared" si="9"/>
        <v>0</v>
      </c>
      <c r="X12" s="7"/>
      <c r="Y12" s="8">
        <f t="shared" si="10"/>
        <v>0</v>
      </c>
      <c r="Z12" s="7"/>
      <c r="AA12" s="8">
        <f t="shared" si="11"/>
        <v>0</v>
      </c>
      <c r="AB12" s="27">
        <f t="shared" si="12"/>
        <v>50</v>
      </c>
      <c r="AC12" s="28">
        <f t="shared" si="12"/>
        <v>132.5</v>
      </c>
      <c r="AD12" s="32">
        <f t="shared" si="13"/>
        <v>182.5</v>
      </c>
    </row>
    <row r="13" spans="1:30" x14ac:dyDescent="0.35">
      <c r="A13" s="11"/>
      <c r="B13" s="18">
        <v>265</v>
      </c>
      <c r="C13" s="22">
        <v>45</v>
      </c>
      <c r="D13" s="33">
        <v>10</v>
      </c>
      <c r="E13" s="8">
        <f t="shared" si="0"/>
        <v>26.5</v>
      </c>
      <c r="F13" s="7"/>
      <c r="G13" s="8">
        <f t="shared" si="1"/>
        <v>0</v>
      </c>
      <c r="H13" s="7"/>
      <c r="I13" s="8">
        <f t="shared" si="2"/>
        <v>0</v>
      </c>
      <c r="J13" s="7"/>
      <c r="K13" s="8">
        <f t="shared" si="3"/>
        <v>0</v>
      </c>
      <c r="L13" s="7"/>
      <c r="M13" s="8">
        <f t="shared" si="4"/>
        <v>0</v>
      </c>
      <c r="N13" s="7"/>
      <c r="O13" s="8">
        <f t="shared" si="5"/>
        <v>0</v>
      </c>
      <c r="P13" s="7">
        <v>50</v>
      </c>
      <c r="Q13" s="8">
        <f t="shared" si="6"/>
        <v>132.5</v>
      </c>
      <c r="R13" s="7"/>
      <c r="S13" s="8">
        <f t="shared" si="7"/>
        <v>0</v>
      </c>
      <c r="T13" s="7"/>
      <c r="U13" s="8">
        <f t="shared" si="8"/>
        <v>0</v>
      </c>
      <c r="V13" s="7"/>
      <c r="W13" s="8">
        <f t="shared" si="9"/>
        <v>0</v>
      </c>
      <c r="X13" s="7">
        <v>60</v>
      </c>
      <c r="Y13" s="8">
        <f t="shared" si="10"/>
        <v>159</v>
      </c>
      <c r="Z13" s="7"/>
      <c r="AA13" s="8">
        <f t="shared" si="11"/>
        <v>0</v>
      </c>
      <c r="AB13" s="27">
        <f t="shared" si="12"/>
        <v>120</v>
      </c>
      <c r="AC13" s="28">
        <f t="shared" si="12"/>
        <v>318</v>
      </c>
      <c r="AD13" s="32">
        <f t="shared" si="13"/>
        <v>363</v>
      </c>
    </row>
    <row r="14" spans="1:30" x14ac:dyDescent="0.35">
      <c r="A14" s="11"/>
      <c r="B14" s="18">
        <v>330</v>
      </c>
      <c r="C14" s="22">
        <v>65</v>
      </c>
      <c r="D14" s="33"/>
      <c r="E14" s="8">
        <f t="shared" si="0"/>
        <v>0</v>
      </c>
      <c r="F14" s="7"/>
      <c r="G14" s="8">
        <f t="shared" si="1"/>
        <v>0</v>
      </c>
      <c r="H14" s="7"/>
      <c r="I14" s="8">
        <f t="shared" si="2"/>
        <v>0</v>
      </c>
      <c r="J14" s="7"/>
      <c r="K14" s="8">
        <f t="shared" si="3"/>
        <v>0</v>
      </c>
      <c r="L14" s="7"/>
      <c r="M14" s="8">
        <f t="shared" si="4"/>
        <v>0</v>
      </c>
      <c r="N14" s="7"/>
      <c r="O14" s="8">
        <f t="shared" si="5"/>
        <v>0</v>
      </c>
      <c r="P14" s="7"/>
      <c r="Q14" s="8">
        <f t="shared" si="6"/>
        <v>0</v>
      </c>
      <c r="R14" s="7"/>
      <c r="S14" s="8">
        <f t="shared" si="7"/>
        <v>0</v>
      </c>
      <c r="T14" s="7"/>
      <c r="U14" s="8">
        <f t="shared" si="8"/>
        <v>0</v>
      </c>
      <c r="V14" s="7">
        <v>20</v>
      </c>
      <c r="W14" s="8">
        <f t="shared" si="9"/>
        <v>66</v>
      </c>
      <c r="X14" s="7"/>
      <c r="Y14" s="8">
        <f t="shared" si="10"/>
        <v>0</v>
      </c>
      <c r="Z14" s="7"/>
      <c r="AA14" s="8">
        <f t="shared" si="11"/>
        <v>0</v>
      </c>
      <c r="AB14" s="27">
        <f t="shared" si="12"/>
        <v>20</v>
      </c>
      <c r="AC14" s="28">
        <f t="shared" si="12"/>
        <v>66</v>
      </c>
      <c r="AD14" s="32">
        <f t="shared" si="13"/>
        <v>131</v>
      </c>
    </row>
    <row r="15" spans="1:30" x14ac:dyDescent="0.35">
      <c r="A15" s="11"/>
      <c r="B15" s="18">
        <v>220</v>
      </c>
      <c r="C15" s="22">
        <v>45</v>
      </c>
      <c r="D15" s="33"/>
      <c r="E15" s="8">
        <f t="shared" si="0"/>
        <v>0</v>
      </c>
      <c r="F15" s="7"/>
      <c r="G15" s="8">
        <f t="shared" si="1"/>
        <v>0</v>
      </c>
      <c r="H15" s="7"/>
      <c r="I15" s="8">
        <f t="shared" si="2"/>
        <v>0</v>
      </c>
      <c r="J15" s="7"/>
      <c r="K15" s="8">
        <f t="shared" si="3"/>
        <v>0</v>
      </c>
      <c r="L15" s="7"/>
      <c r="M15" s="8">
        <f t="shared" si="4"/>
        <v>0</v>
      </c>
      <c r="N15" s="7">
        <v>10</v>
      </c>
      <c r="O15" s="8">
        <f t="shared" si="5"/>
        <v>22</v>
      </c>
      <c r="P15" s="7"/>
      <c r="Q15" s="8">
        <f t="shared" si="6"/>
        <v>0</v>
      </c>
      <c r="R15" s="7"/>
      <c r="S15" s="8">
        <f t="shared" si="7"/>
        <v>0</v>
      </c>
      <c r="T15" s="7"/>
      <c r="U15" s="8">
        <f t="shared" si="8"/>
        <v>0</v>
      </c>
      <c r="V15" s="7"/>
      <c r="W15" s="8">
        <f t="shared" si="9"/>
        <v>0</v>
      </c>
      <c r="X15" s="7">
        <v>20</v>
      </c>
      <c r="Y15" s="8">
        <f t="shared" si="10"/>
        <v>44</v>
      </c>
      <c r="Z15" s="7">
        <v>30</v>
      </c>
      <c r="AA15" s="8">
        <f t="shared" si="11"/>
        <v>66</v>
      </c>
      <c r="AB15" s="27">
        <f t="shared" si="12"/>
        <v>60</v>
      </c>
      <c r="AC15" s="28">
        <f t="shared" si="12"/>
        <v>132</v>
      </c>
      <c r="AD15" s="32">
        <f t="shared" si="13"/>
        <v>177</v>
      </c>
    </row>
    <row r="16" spans="1:30" x14ac:dyDescent="0.35">
      <c r="A16" s="11"/>
      <c r="B16" s="18">
        <v>265</v>
      </c>
      <c r="C16" s="22">
        <v>50</v>
      </c>
      <c r="D16" s="33">
        <v>5</v>
      </c>
      <c r="E16" s="8">
        <f t="shared" si="0"/>
        <v>13.25</v>
      </c>
      <c r="F16" s="7"/>
      <c r="G16" s="8">
        <f t="shared" si="1"/>
        <v>0</v>
      </c>
      <c r="H16" s="7"/>
      <c r="I16" s="8">
        <f t="shared" si="2"/>
        <v>0</v>
      </c>
      <c r="J16" s="7"/>
      <c r="K16" s="8">
        <f t="shared" si="3"/>
        <v>0</v>
      </c>
      <c r="L16" s="7"/>
      <c r="M16" s="8">
        <f t="shared" si="4"/>
        <v>0</v>
      </c>
      <c r="N16" s="7"/>
      <c r="O16" s="8">
        <f t="shared" si="5"/>
        <v>0</v>
      </c>
      <c r="P16" s="7"/>
      <c r="Q16" s="8">
        <f t="shared" si="6"/>
        <v>0</v>
      </c>
      <c r="R16" s="7">
        <v>50</v>
      </c>
      <c r="S16" s="8">
        <f t="shared" si="7"/>
        <v>132.5</v>
      </c>
      <c r="T16" s="7"/>
      <c r="U16" s="8">
        <f t="shared" si="8"/>
        <v>0</v>
      </c>
      <c r="V16" s="7">
        <v>50</v>
      </c>
      <c r="W16" s="8">
        <f t="shared" si="9"/>
        <v>132.5</v>
      </c>
      <c r="X16" s="7"/>
      <c r="Y16" s="8">
        <f t="shared" si="10"/>
        <v>0</v>
      </c>
      <c r="Z16" s="7"/>
      <c r="AA16" s="8">
        <f t="shared" si="11"/>
        <v>0</v>
      </c>
      <c r="AB16" s="27">
        <f t="shared" si="12"/>
        <v>105</v>
      </c>
      <c r="AC16" s="28">
        <f t="shared" si="12"/>
        <v>278.25</v>
      </c>
      <c r="AD16" s="32">
        <f t="shared" si="13"/>
        <v>328.25</v>
      </c>
    </row>
    <row r="17" spans="1:30" x14ac:dyDescent="0.35">
      <c r="A17" s="11"/>
      <c r="B17" s="18">
        <v>320</v>
      </c>
      <c r="C17" s="22">
        <v>35</v>
      </c>
      <c r="D17" s="33"/>
      <c r="E17" s="8">
        <f t="shared" si="0"/>
        <v>0</v>
      </c>
      <c r="F17" s="7"/>
      <c r="G17" s="8">
        <f t="shared" si="1"/>
        <v>0</v>
      </c>
      <c r="H17" s="7"/>
      <c r="I17" s="8">
        <f t="shared" si="2"/>
        <v>0</v>
      </c>
      <c r="J17" s="7"/>
      <c r="K17" s="8">
        <f t="shared" si="3"/>
        <v>0</v>
      </c>
      <c r="L17" s="7"/>
      <c r="M17" s="8">
        <f t="shared" si="4"/>
        <v>0</v>
      </c>
      <c r="N17" s="7"/>
      <c r="O17" s="8">
        <f t="shared" si="5"/>
        <v>0</v>
      </c>
      <c r="P17" s="7"/>
      <c r="Q17" s="8">
        <f t="shared" si="6"/>
        <v>0</v>
      </c>
      <c r="R17" s="7"/>
      <c r="S17" s="8">
        <f t="shared" si="7"/>
        <v>0</v>
      </c>
      <c r="T17" s="7">
        <v>40</v>
      </c>
      <c r="U17" s="8">
        <f t="shared" si="8"/>
        <v>128</v>
      </c>
      <c r="V17" s="7"/>
      <c r="W17" s="8">
        <f t="shared" si="9"/>
        <v>0</v>
      </c>
      <c r="X17" s="7"/>
      <c r="Y17" s="8">
        <f t="shared" si="10"/>
        <v>0</v>
      </c>
      <c r="Z17" s="7"/>
      <c r="AA17" s="8">
        <f t="shared" si="11"/>
        <v>0</v>
      </c>
      <c r="AB17" s="27">
        <f t="shared" si="12"/>
        <v>40</v>
      </c>
      <c r="AC17" s="28">
        <f t="shared" si="12"/>
        <v>128</v>
      </c>
      <c r="AD17" s="32">
        <f>C17+AC17</f>
        <v>163</v>
      </c>
    </row>
    <row r="18" spans="1:30" x14ac:dyDescent="0.35">
      <c r="A18" s="11"/>
      <c r="B18" s="18">
        <v>315</v>
      </c>
      <c r="C18" s="22">
        <v>80</v>
      </c>
      <c r="D18" s="33">
        <v>-25</v>
      </c>
      <c r="E18" s="8">
        <f t="shared" si="0"/>
        <v>-78.75</v>
      </c>
      <c r="F18" s="7"/>
      <c r="G18" s="8">
        <f t="shared" si="1"/>
        <v>0</v>
      </c>
      <c r="H18" s="7"/>
      <c r="I18" s="8">
        <f t="shared" si="2"/>
        <v>0</v>
      </c>
      <c r="J18" s="7"/>
      <c r="K18" s="8">
        <f t="shared" si="3"/>
        <v>0</v>
      </c>
      <c r="L18" s="7"/>
      <c r="M18" s="8">
        <f t="shared" si="4"/>
        <v>0</v>
      </c>
      <c r="N18" s="7"/>
      <c r="O18" s="8">
        <f t="shared" si="5"/>
        <v>0</v>
      </c>
      <c r="P18" s="7"/>
      <c r="Q18" s="8">
        <f t="shared" si="6"/>
        <v>0</v>
      </c>
      <c r="R18" s="7"/>
      <c r="S18" s="8">
        <f t="shared" si="7"/>
        <v>0</v>
      </c>
      <c r="T18" s="7"/>
      <c r="U18" s="8">
        <f t="shared" si="8"/>
        <v>0</v>
      </c>
      <c r="V18" s="7"/>
      <c r="W18" s="8">
        <f t="shared" si="9"/>
        <v>0</v>
      </c>
      <c r="X18" s="7">
        <v>15</v>
      </c>
      <c r="Y18" s="8">
        <f t="shared" si="10"/>
        <v>47.25</v>
      </c>
      <c r="Z18" s="7"/>
      <c r="AA18" s="8">
        <f t="shared" si="11"/>
        <v>0</v>
      </c>
      <c r="AB18" s="27">
        <f>D18+F18+H18+J18+L18+N18+P18+R18+T18+V18+X18+Z18</f>
        <v>-10</v>
      </c>
      <c r="AC18" s="28">
        <f t="shared" si="12"/>
        <v>-31.5</v>
      </c>
      <c r="AD18" s="32">
        <f t="shared" si="13"/>
        <v>48.5</v>
      </c>
    </row>
    <row r="19" spans="1:30" ht="19.8" thickBot="1" x14ac:dyDescent="0.4">
      <c r="A19" s="11"/>
      <c r="B19" s="18">
        <v>315</v>
      </c>
      <c r="C19" s="22">
        <v>95</v>
      </c>
      <c r="D19" s="33"/>
      <c r="E19" s="8">
        <f t="shared" si="0"/>
        <v>0</v>
      </c>
      <c r="F19" s="7">
        <v>-10</v>
      </c>
      <c r="G19" s="8">
        <f t="shared" si="1"/>
        <v>-31.5</v>
      </c>
      <c r="H19" s="7"/>
      <c r="I19" s="8">
        <f t="shared" si="2"/>
        <v>0</v>
      </c>
      <c r="J19" s="7">
        <v>50</v>
      </c>
      <c r="K19" s="8">
        <f t="shared" si="3"/>
        <v>157.5</v>
      </c>
      <c r="L19" s="7"/>
      <c r="M19" s="8">
        <f t="shared" si="4"/>
        <v>0</v>
      </c>
      <c r="N19" s="7"/>
      <c r="O19" s="8">
        <f t="shared" si="5"/>
        <v>0</v>
      </c>
      <c r="P19" s="7"/>
      <c r="Q19" s="8">
        <f t="shared" si="6"/>
        <v>0</v>
      </c>
      <c r="R19" s="7">
        <v>60</v>
      </c>
      <c r="S19" s="8">
        <f t="shared" si="7"/>
        <v>189</v>
      </c>
      <c r="T19" s="7"/>
      <c r="U19" s="8">
        <f t="shared" si="8"/>
        <v>0</v>
      </c>
      <c r="V19" s="7"/>
      <c r="W19" s="8">
        <f t="shared" si="9"/>
        <v>0</v>
      </c>
      <c r="X19" s="7"/>
      <c r="Y19" s="8">
        <f t="shared" si="10"/>
        <v>0</v>
      </c>
      <c r="Z19" s="7">
        <v>40</v>
      </c>
      <c r="AA19" s="8">
        <f t="shared" si="11"/>
        <v>126</v>
      </c>
      <c r="AB19" s="27">
        <f t="shared" si="12"/>
        <v>140</v>
      </c>
      <c r="AC19" s="28">
        <f t="shared" si="12"/>
        <v>441</v>
      </c>
      <c r="AD19" s="32">
        <f t="shared" si="13"/>
        <v>536</v>
      </c>
    </row>
    <row r="20" spans="1:30" ht="19.8" thickBot="1" x14ac:dyDescent="0.4">
      <c r="A20" s="35" t="s">
        <v>19</v>
      </c>
      <c r="B20" s="34">
        <f>SUM(B6:B19)</f>
        <v>4120</v>
      </c>
      <c r="C20" s="34">
        <f>SUM(C6:C19)</f>
        <v>905</v>
      </c>
      <c r="D20" s="34"/>
      <c r="E20" s="36">
        <f>SUM(E6:E19)</f>
        <v>214.5</v>
      </c>
      <c r="F20" s="34"/>
      <c r="G20" s="36">
        <f>SUM(G6:G19)</f>
        <v>227.5</v>
      </c>
      <c r="H20" s="34"/>
      <c r="I20" s="36">
        <f>SUM(I6:I19)</f>
        <v>66</v>
      </c>
      <c r="J20" s="34"/>
      <c r="K20" s="34">
        <f t="shared" ref="K20:AD20" si="14">SUM(K6:K19)</f>
        <v>386</v>
      </c>
      <c r="L20" s="34"/>
      <c r="M20" s="34">
        <f t="shared" si="14"/>
        <v>189.5</v>
      </c>
      <c r="N20" s="34"/>
      <c r="O20" s="34">
        <f t="shared" si="14"/>
        <v>160.5</v>
      </c>
      <c r="P20" s="34"/>
      <c r="Q20" s="34">
        <f t="shared" si="14"/>
        <v>328</v>
      </c>
      <c r="R20" s="34"/>
      <c r="S20" s="34">
        <f t="shared" si="14"/>
        <v>421</v>
      </c>
      <c r="T20" s="34"/>
      <c r="U20" s="34">
        <f t="shared" si="14"/>
        <v>425.5</v>
      </c>
      <c r="V20" s="34">
        <f t="shared" si="14"/>
        <v>100</v>
      </c>
      <c r="W20" s="34">
        <f t="shared" si="14"/>
        <v>278</v>
      </c>
      <c r="X20" s="34"/>
      <c r="Y20" s="34">
        <f t="shared" si="14"/>
        <v>184.25</v>
      </c>
      <c r="Z20" s="34"/>
      <c r="AA20" s="34">
        <f t="shared" si="14"/>
        <v>324.5</v>
      </c>
      <c r="AB20" s="34"/>
      <c r="AC20" s="37">
        <f>SUM(AC6:AC19)</f>
        <v>3205.25</v>
      </c>
      <c r="AD20" s="38">
        <f>SUM(AD6:AD19)</f>
        <v>4110.25</v>
      </c>
    </row>
    <row r="21" spans="1:30" x14ac:dyDescent="0.35">
      <c r="E21" s="2"/>
      <c r="G21" s="2"/>
      <c r="I21" s="2"/>
      <c r="K21" s="2"/>
      <c r="M21" s="2"/>
      <c r="O21" s="2"/>
      <c r="Q21" s="2"/>
      <c r="S21" s="2"/>
      <c r="U21" s="2"/>
      <c r="W21" s="2"/>
      <c r="Y21" s="2"/>
      <c r="AA21" s="2"/>
      <c r="AB21" s="4"/>
      <c r="AC21" s="3"/>
      <c r="AD21" s="3"/>
    </row>
    <row r="22" spans="1:30" x14ac:dyDescent="0.35">
      <c r="E22" s="2"/>
      <c r="G22" s="2"/>
      <c r="I22" s="2"/>
      <c r="K22" s="2"/>
      <c r="M22" s="2"/>
      <c r="O22" s="2"/>
      <c r="Q22" s="2"/>
      <c r="S22" s="2"/>
      <c r="U22" s="2"/>
      <c r="W22" s="2"/>
      <c r="Y22" s="2"/>
      <c r="AA22" s="2"/>
      <c r="AB22" s="4"/>
      <c r="AC22" s="3"/>
      <c r="AD22" s="3"/>
    </row>
    <row r="23" spans="1:30" x14ac:dyDescent="0.35">
      <c r="E23" s="2"/>
      <c r="G23" s="2"/>
      <c r="I23" s="2"/>
      <c r="K23" s="2"/>
      <c r="M23" s="2"/>
      <c r="O23" s="2"/>
      <c r="Q23" s="2"/>
      <c r="S23" s="2"/>
      <c r="U23" s="2"/>
      <c r="W23" s="2"/>
      <c r="Y23" s="2"/>
      <c r="AA23" s="2"/>
      <c r="AB23" s="4"/>
      <c r="AC23" s="3"/>
      <c r="AD23" s="3"/>
    </row>
    <row r="24" spans="1:30" x14ac:dyDescent="0.35">
      <c r="E24" s="2"/>
      <c r="G24" s="2"/>
      <c r="I24" s="2"/>
      <c r="K24" s="2"/>
      <c r="M24" s="2"/>
      <c r="O24" s="2"/>
      <c r="Q24" s="2"/>
      <c r="S24" s="2"/>
      <c r="U24" s="2"/>
      <c r="W24" s="2"/>
      <c r="Y24" s="2"/>
      <c r="AA24" s="2"/>
      <c r="AB24" s="4"/>
      <c r="AC24" s="3"/>
      <c r="AD24" s="3"/>
    </row>
    <row r="25" spans="1:30" x14ac:dyDescent="0.35">
      <c r="E25" s="2"/>
      <c r="G25" s="2"/>
      <c r="I25" s="2"/>
      <c r="K25" s="2"/>
      <c r="M25" s="2"/>
      <c r="O25" s="2"/>
      <c r="Q25" s="2"/>
      <c r="S25" s="2"/>
      <c r="U25" s="2"/>
      <c r="W25" s="2"/>
      <c r="Y25" s="2"/>
      <c r="AA25" s="2"/>
      <c r="AB25" s="4"/>
      <c r="AC25" s="3"/>
      <c r="AD25" s="3"/>
    </row>
    <row r="26" spans="1:30" x14ac:dyDescent="0.35">
      <c r="E26" s="2"/>
      <c r="G26" s="2"/>
      <c r="I26" s="2"/>
      <c r="K26" s="2"/>
      <c r="M26" s="2"/>
      <c r="O26" s="2"/>
      <c r="Q26" s="2"/>
      <c r="S26" s="2"/>
      <c r="U26" s="2"/>
      <c r="W26" s="2"/>
      <c r="Y26" s="2"/>
      <c r="AA26" s="2"/>
      <c r="AB26" s="4"/>
      <c r="AC26" s="3"/>
      <c r="AD26" s="3"/>
    </row>
    <row r="27" spans="1:30" x14ac:dyDescent="0.35">
      <c r="E27" s="2"/>
      <c r="G27" s="2"/>
      <c r="I27" s="2"/>
      <c r="K27" s="2"/>
      <c r="M27" s="2"/>
      <c r="O27" s="2"/>
      <c r="Q27" s="2"/>
      <c r="S27" s="2"/>
      <c r="U27" s="2"/>
      <c r="W27" s="2"/>
      <c r="Y27" s="2"/>
      <c r="AA27" s="2"/>
      <c r="AB27" s="4"/>
      <c r="AC27" s="3"/>
      <c r="AD27" s="3"/>
    </row>
    <row r="28" spans="1:30" x14ac:dyDescent="0.35">
      <c r="Y28" s="2"/>
    </row>
  </sheetData>
  <mergeCells count="18">
    <mergeCell ref="Z4:AA4"/>
    <mergeCell ref="AB4:AC4"/>
    <mergeCell ref="N4:O4"/>
    <mergeCell ref="P4:Q4"/>
    <mergeCell ref="R4:S4"/>
    <mergeCell ref="T4:U4"/>
    <mergeCell ref="V4:W4"/>
    <mergeCell ref="X4:Y4"/>
    <mergeCell ref="A3:A5"/>
    <mergeCell ref="B3:B4"/>
    <mergeCell ref="C3:C4"/>
    <mergeCell ref="D3:AC3"/>
    <mergeCell ref="AD3:AD4"/>
    <mergeCell ref="D4:E4"/>
    <mergeCell ref="F4:G4"/>
    <mergeCell ref="H4:I4"/>
    <mergeCell ref="J4:K4"/>
    <mergeCell ref="L4:M4"/>
  </mergeCells>
  <printOptions gridLines="1"/>
  <pageMargins left="0.23622047244094491" right="0.23622047244094491" top="0.74803149606299213" bottom="0.74803149606299213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8"/>
  <sheetViews>
    <sheetView zoomScaleNormal="100" workbookViewId="0">
      <selection sqref="A1:M1"/>
    </sheetView>
  </sheetViews>
  <sheetFormatPr defaultRowHeight="19.2" x14ac:dyDescent="0.35"/>
  <cols>
    <col min="1" max="1" width="26.44140625" style="1" customWidth="1"/>
    <col min="2" max="2" width="7.109375" style="1" customWidth="1"/>
    <col min="3" max="3" width="5.6640625" style="1" customWidth="1"/>
    <col min="4" max="4" width="8.33203125" style="1" customWidth="1"/>
    <col min="5" max="5" width="4.88671875" style="1" customWidth="1"/>
    <col min="6" max="6" width="8.109375" style="1" customWidth="1"/>
    <col min="7" max="7" width="4.5546875" style="1" customWidth="1"/>
    <col min="8" max="8" width="7.44140625" style="1" customWidth="1"/>
    <col min="9" max="9" width="5.21875" style="1" customWidth="1"/>
    <col min="10" max="10" width="8.88671875" style="1" customWidth="1"/>
    <col min="11" max="11" width="4.77734375" style="1" customWidth="1"/>
    <col min="12" max="12" width="9.109375" style="1" customWidth="1"/>
    <col min="13" max="13" width="5.6640625" style="1" customWidth="1"/>
    <col min="14" max="14" width="8.5546875" style="1" customWidth="1"/>
    <col min="15" max="15" width="5.77734375" style="1" customWidth="1"/>
    <col min="16" max="16" width="8.33203125" style="1" customWidth="1"/>
    <col min="17" max="17" width="5.44140625" style="1" customWidth="1"/>
    <col min="18" max="18" width="9.21875" style="1" customWidth="1"/>
    <col min="19" max="19" width="5" style="1" customWidth="1"/>
    <col min="20" max="20" width="9.109375" style="1" customWidth="1"/>
    <col min="21" max="21" width="5.6640625" style="1" customWidth="1"/>
    <col min="22" max="22" width="8.5546875" style="1" customWidth="1"/>
    <col min="23" max="23" width="5" style="1" customWidth="1"/>
    <col min="24" max="24" width="9" style="1" customWidth="1"/>
    <col min="25" max="25" width="5.77734375" style="1" customWidth="1"/>
    <col min="26" max="26" width="8.6640625" style="1" customWidth="1"/>
    <col min="27" max="27" width="5.5546875" style="1" customWidth="1"/>
    <col min="28" max="28" width="10.33203125" style="1" customWidth="1"/>
    <col min="29" max="16384" width="8.88671875" style="1"/>
  </cols>
  <sheetData>
    <row r="1" spans="1:28" x14ac:dyDescent="0.35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3"/>
      <c r="O1" s="43"/>
      <c r="P1" s="43"/>
      <c r="Q1" s="43"/>
      <c r="R1" s="43"/>
      <c r="S1" s="43"/>
    </row>
    <row r="2" spans="1:28" ht="19.8" thickBot="1" x14ac:dyDescent="0.4">
      <c r="A2" s="40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Z2" s="1" t="s">
        <v>28</v>
      </c>
    </row>
    <row r="3" spans="1:28" ht="19.2" customHeight="1" x14ac:dyDescent="0.35">
      <c r="A3" s="13" t="s">
        <v>0</v>
      </c>
      <c r="B3" s="15" t="s">
        <v>16</v>
      </c>
      <c r="C3" s="5" t="s">
        <v>29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64.4" customHeight="1" x14ac:dyDescent="0.35">
      <c r="A4" s="12"/>
      <c r="B4" s="16"/>
      <c r="C4" s="6" t="s">
        <v>30</v>
      </c>
      <c r="D4" s="6"/>
      <c r="E4" s="6" t="s">
        <v>31</v>
      </c>
      <c r="F4" s="6"/>
      <c r="G4" s="6" t="s">
        <v>32</v>
      </c>
      <c r="H4" s="6"/>
      <c r="I4" s="6" t="s">
        <v>33</v>
      </c>
      <c r="J4" s="6"/>
      <c r="K4" s="6" t="s">
        <v>34</v>
      </c>
      <c r="L4" s="6"/>
      <c r="M4" s="6" t="s">
        <v>35</v>
      </c>
      <c r="N4" s="6"/>
      <c r="O4" s="6" t="s">
        <v>36</v>
      </c>
      <c r="P4" s="6"/>
      <c r="Q4" s="6" t="s">
        <v>37</v>
      </c>
      <c r="R4" s="6"/>
      <c r="S4" s="6" t="s">
        <v>38</v>
      </c>
      <c r="T4" s="6"/>
      <c r="U4" s="6" t="s">
        <v>39</v>
      </c>
      <c r="V4" s="6"/>
      <c r="W4" s="6" t="s">
        <v>40</v>
      </c>
      <c r="X4" s="6"/>
      <c r="Y4" s="6" t="s">
        <v>41</v>
      </c>
      <c r="Z4" s="6"/>
      <c r="AA4" s="23" t="s">
        <v>19</v>
      </c>
      <c r="AB4" s="24"/>
    </row>
    <row r="5" spans="1:28" ht="19.8" thickBot="1" x14ac:dyDescent="0.4">
      <c r="A5" s="14"/>
      <c r="B5" s="17"/>
      <c r="C5" s="10" t="s">
        <v>17</v>
      </c>
      <c r="D5" s="10" t="s">
        <v>18</v>
      </c>
      <c r="E5" s="10" t="s">
        <v>17</v>
      </c>
      <c r="F5" s="10" t="s">
        <v>18</v>
      </c>
      <c r="G5" s="10" t="s">
        <v>17</v>
      </c>
      <c r="H5" s="10" t="s">
        <v>18</v>
      </c>
      <c r="I5" s="10" t="s">
        <v>17</v>
      </c>
      <c r="J5" s="10" t="s">
        <v>18</v>
      </c>
      <c r="K5" s="10" t="s">
        <v>17</v>
      </c>
      <c r="L5" s="10" t="s">
        <v>18</v>
      </c>
      <c r="M5" s="10" t="s">
        <v>17</v>
      </c>
      <c r="N5" s="10" t="s">
        <v>18</v>
      </c>
      <c r="O5" s="10" t="s">
        <v>17</v>
      </c>
      <c r="P5" s="10" t="s">
        <v>18</v>
      </c>
      <c r="Q5" s="10" t="s">
        <v>17</v>
      </c>
      <c r="R5" s="10" t="s">
        <v>18</v>
      </c>
      <c r="S5" s="10" t="s">
        <v>17</v>
      </c>
      <c r="T5" s="10" t="s">
        <v>18</v>
      </c>
      <c r="U5" s="10" t="s">
        <v>17</v>
      </c>
      <c r="V5" s="10" t="s">
        <v>18</v>
      </c>
      <c r="W5" s="10" t="s">
        <v>17</v>
      </c>
      <c r="X5" s="10" t="s">
        <v>18</v>
      </c>
      <c r="Y5" s="10" t="s">
        <v>17</v>
      </c>
      <c r="Z5" s="10" t="s">
        <v>18</v>
      </c>
      <c r="AA5" s="25" t="s">
        <v>17</v>
      </c>
      <c r="AB5" s="26" t="s">
        <v>18</v>
      </c>
    </row>
    <row r="6" spans="1:28" x14ac:dyDescent="0.35">
      <c r="A6" s="11" t="s">
        <v>14</v>
      </c>
      <c r="B6" s="18">
        <v>265</v>
      </c>
      <c r="C6" s="33">
        <v>30</v>
      </c>
      <c r="D6" s="8">
        <f>B6*C6/100</f>
        <v>79.5</v>
      </c>
      <c r="E6" s="7"/>
      <c r="F6" s="8">
        <f>B6*E6/100</f>
        <v>0</v>
      </c>
      <c r="G6" s="7"/>
      <c r="H6" s="8">
        <f>B6*G6/100</f>
        <v>0</v>
      </c>
      <c r="I6" s="7">
        <v>10</v>
      </c>
      <c r="J6" s="8">
        <f>B6*I6/100</f>
        <v>26.5</v>
      </c>
      <c r="K6" s="7"/>
      <c r="L6" s="8">
        <f>B6*K6/100</f>
        <v>0</v>
      </c>
      <c r="M6" s="7"/>
      <c r="N6" s="8">
        <f>B6*M6/100</f>
        <v>0</v>
      </c>
      <c r="O6" s="7"/>
      <c r="P6" s="8">
        <f>B6*O6/100</f>
        <v>0</v>
      </c>
      <c r="Q6" s="7"/>
      <c r="R6" s="8">
        <f>B6*Q6/100</f>
        <v>0</v>
      </c>
      <c r="S6" s="7"/>
      <c r="T6" s="8">
        <f>B6*S6/100</f>
        <v>0</v>
      </c>
      <c r="U6" s="7"/>
      <c r="V6" s="8">
        <f>B6*U6/100</f>
        <v>0</v>
      </c>
      <c r="W6" s="7"/>
      <c r="X6" s="8">
        <f>B6*W6/100</f>
        <v>0</v>
      </c>
      <c r="Y6" s="7"/>
      <c r="Z6" s="8">
        <f>B6*Y6/100</f>
        <v>0</v>
      </c>
      <c r="AA6" s="27">
        <f>C6+E6+G6+I6+K6+M6+O6+Q6+S6+U6+W6+Y6</f>
        <v>40</v>
      </c>
      <c r="AB6" s="28">
        <f>D6+F6+H6+J6+L6+N6+P6+R6+T6+V6+X6+Z6</f>
        <v>106</v>
      </c>
    </row>
    <row r="7" spans="1:28" x14ac:dyDescent="0.35">
      <c r="A7" s="11" t="s">
        <v>21</v>
      </c>
      <c r="B7" s="18">
        <v>320</v>
      </c>
      <c r="C7" s="33"/>
      <c r="D7" s="8">
        <f>B7*C7/100</f>
        <v>0</v>
      </c>
      <c r="E7" s="7">
        <v>10</v>
      </c>
      <c r="F7" s="8">
        <f>B7*E7/100</f>
        <v>32</v>
      </c>
      <c r="G7" s="7"/>
      <c r="H7" s="8">
        <f>B7*G7/100</f>
        <v>0</v>
      </c>
      <c r="I7" s="7"/>
      <c r="J7" s="8">
        <f>B7*I7/100</f>
        <v>0</v>
      </c>
      <c r="K7" s="7">
        <v>10</v>
      </c>
      <c r="L7" s="8">
        <f>B7*K7/100</f>
        <v>32</v>
      </c>
      <c r="M7" s="7"/>
      <c r="N7" s="8">
        <f>B7*M7/100</f>
        <v>0</v>
      </c>
      <c r="O7" s="7"/>
      <c r="P7" s="8">
        <f>B7*O7/100</f>
        <v>0</v>
      </c>
      <c r="Q7" s="7"/>
      <c r="R7" s="8">
        <f>B7*Q7/100</f>
        <v>0</v>
      </c>
      <c r="S7" s="7"/>
      <c r="T7" s="8">
        <f>B7*S7/100</f>
        <v>0</v>
      </c>
      <c r="U7" s="7"/>
      <c r="V7" s="8">
        <f>B7*U7/100</f>
        <v>0</v>
      </c>
      <c r="W7" s="7"/>
      <c r="X7" s="8">
        <f>B7*W7/100</f>
        <v>0</v>
      </c>
      <c r="Y7" s="7"/>
      <c r="Z7" s="8">
        <f>B7*Y7/100</f>
        <v>0</v>
      </c>
      <c r="AA7" s="27">
        <f t="shared" ref="AA7:AB19" si="0">C7+E7+G7+I7+K7+M7+O7+Q7+S7+U7+W7+Y7</f>
        <v>20</v>
      </c>
      <c r="AB7" s="28">
        <f>D7+F7+H7+J7+L7+N7+P7+R7+T7+V7+X7+Z7</f>
        <v>64</v>
      </c>
    </row>
    <row r="8" spans="1:28" x14ac:dyDescent="0.35">
      <c r="A8" s="11" t="s">
        <v>22</v>
      </c>
      <c r="B8" s="18">
        <v>330</v>
      </c>
      <c r="C8" s="33"/>
      <c r="D8" s="8">
        <f>B8*C8/100</f>
        <v>0</v>
      </c>
      <c r="E8" s="7"/>
      <c r="F8" s="8">
        <f>B8*E8/100</f>
        <v>0</v>
      </c>
      <c r="G8" s="7"/>
      <c r="H8" s="8">
        <f>B8*G8/100</f>
        <v>0</v>
      </c>
      <c r="I8" s="7"/>
      <c r="J8" s="8">
        <f>B8*I8/100</f>
        <v>0</v>
      </c>
      <c r="K8" s="7"/>
      <c r="L8" s="8">
        <f>B8*K8/100</f>
        <v>0</v>
      </c>
      <c r="M8" s="7">
        <v>50</v>
      </c>
      <c r="N8" s="8">
        <f>B8*M8/100</f>
        <v>165</v>
      </c>
      <c r="O8" s="7"/>
      <c r="P8" s="8">
        <f>B8*O8/100</f>
        <v>0</v>
      </c>
      <c r="Q8" s="7"/>
      <c r="R8" s="8">
        <f>B8*Q8/100</f>
        <v>0</v>
      </c>
      <c r="S8" s="7"/>
      <c r="T8" s="8">
        <f>B8*S8/100</f>
        <v>0</v>
      </c>
      <c r="U8" s="7"/>
      <c r="V8" s="8">
        <f>B8*U8/100</f>
        <v>0</v>
      </c>
      <c r="W8" s="7"/>
      <c r="X8" s="8">
        <f>B8*W8/100</f>
        <v>0</v>
      </c>
      <c r="Y8" s="7"/>
      <c r="Z8" s="8">
        <f>B8*Y8/100</f>
        <v>0</v>
      </c>
      <c r="AA8" s="27">
        <f t="shared" si="0"/>
        <v>50</v>
      </c>
      <c r="AB8" s="28">
        <f t="shared" si="0"/>
        <v>165</v>
      </c>
    </row>
    <row r="9" spans="1:28" x14ac:dyDescent="0.35">
      <c r="A9" s="11"/>
      <c r="B9" s="18">
        <v>330</v>
      </c>
      <c r="C9" s="33"/>
      <c r="D9" s="8">
        <f>B9*C9/100</f>
        <v>0</v>
      </c>
      <c r="E9" s="7"/>
      <c r="F9" s="8">
        <f>B9*E9/100</f>
        <v>0</v>
      </c>
      <c r="G9" s="7"/>
      <c r="H9" s="8">
        <f>B9*G9/100</f>
        <v>0</v>
      </c>
      <c r="I9" s="7">
        <v>50</v>
      </c>
      <c r="J9" s="8">
        <f>B9*I9/100</f>
        <v>165</v>
      </c>
      <c r="K9" s="7"/>
      <c r="L9" s="8">
        <f>B9*K9/100</f>
        <v>0</v>
      </c>
      <c r="M9" s="7"/>
      <c r="N9" s="8">
        <f>B9*M9/100</f>
        <v>0</v>
      </c>
      <c r="O9" s="7"/>
      <c r="P9" s="8">
        <f>B9*O9/100</f>
        <v>0</v>
      </c>
      <c r="Q9" s="7"/>
      <c r="R9" s="8">
        <f>B9*Q9/100</f>
        <v>0</v>
      </c>
      <c r="S9" s="7"/>
      <c r="T9" s="8">
        <f>B9*S9/100</f>
        <v>0</v>
      </c>
      <c r="U9" s="7"/>
      <c r="V9" s="8">
        <f>B9*U9/100</f>
        <v>0</v>
      </c>
      <c r="W9" s="7"/>
      <c r="X9" s="8">
        <f>B9*W9/100</f>
        <v>0</v>
      </c>
      <c r="Y9" s="7"/>
      <c r="Z9" s="8">
        <f>B9*Y9/100</f>
        <v>0</v>
      </c>
      <c r="AA9" s="27">
        <f t="shared" si="0"/>
        <v>50</v>
      </c>
      <c r="AB9" s="28">
        <f t="shared" si="0"/>
        <v>165</v>
      </c>
    </row>
    <row r="10" spans="1:28" x14ac:dyDescent="0.35">
      <c r="A10" s="11"/>
      <c r="B10" s="18">
        <v>315</v>
      </c>
      <c r="C10" s="33"/>
      <c r="D10" s="8">
        <f>B10*C10/100</f>
        <v>0</v>
      </c>
      <c r="E10" s="9">
        <v>30</v>
      </c>
      <c r="F10" s="8">
        <f>B10*E10/100</f>
        <v>94.5</v>
      </c>
      <c r="G10" s="9"/>
      <c r="H10" s="8">
        <f>B10*G10/100</f>
        <v>0</v>
      </c>
      <c r="I10" s="9"/>
      <c r="J10" s="8">
        <f>B10*I10/100</f>
        <v>0</v>
      </c>
      <c r="K10" s="9"/>
      <c r="L10" s="8">
        <f>B10*K10/100</f>
        <v>0</v>
      </c>
      <c r="M10" s="9"/>
      <c r="N10" s="8">
        <f>B10*M10/100</f>
        <v>0</v>
      </c>
      <c r="O10" s="9">
        <v>20</v>
      </c>
      <c r="P10" s="8">
        <f>B10*O10/100</f>
        <v>63</v>
      </c>
      <c r="Q10" s="9"/>
      <c r="R10" s="8">
        <f>B10*Q10/100</f>
        <v>0</v>
      </c>
      <c r="S10" s="9"/>
      <c r="T10" s="8">
        <f>B10*S10/100</f>
        <v>0</v>
      </c>
      <c r="U10" s="9"/>
      <c r="V10" s="8">
        <f>B10*U10/100</f>
        <v>0</v>
      </c>
      <c r="W10" s="9"/>
      <c r="X10" s="8">
        <f>B10*W10/100</f>
        <v>0</v>
      </c>
      <c r="Y10" s="9"/>
      <c r="Z10" s="8">
        <f>B10*Y10/100</f>
        <v>0</v>
      </c>
      <c r="AA10" s="27">
        <f t="shared" si="0"/>
        <v>50</v>
      </c>
      <c r="AB10" s="28">
        <f t="shared" si="0"/>
        <v>157.5</v>
      </c>
    </row>
    <row r="11" spans="1:28" x14ac:dyDescent="0.35">
      <c r="A11" s="11"/>
      <c r="B11" s="18">
        <v>265</v>
      </c>
      <c r="C11" s="33"/>
      <c r="D11" s="8">
        <f>B11*C11/100</f>
        <v>0</v>
      </c>
      <c r="E11" s="7"/>
      <c r="F11" s="8">
        <f>B11*E11/100</f>
        <v>0</v>
      </c>
      <c r="G11" s="7"/>
      <c r="H11" s="8">
        <f>B11*G11/100</f>
        <v>0</v>
      </c>
      <c r="I11" s="7">
        <v>20</v>
      </c>
      <c r="J11" s="8">
        <f>B11*I11/100</f>
        <v>53</v>
      </c>
      <c r="K11" s="7"/>
      <c r="L11" s="8">
        <f>B11*K11/100</f>
        <v>0</v>
      </c>
      <c r="M11" s="7"/>
      <c r="N11" s="8">
        <f>B11*M11/100</f>
        <v>0</v>
      </c>
      <c r="O11" s="7"/>
      <c r="P11" s="8">
        <f>B11*O11/100</f>
        <v>0</v>
      </c>
      <c r="Q11" s="7"/>
      <c r="R11" s="8">
        <f>B11*Q11/100</f>
        <v>0</v>
      </c>
      <c r="S11" s="7"/>
      <c r="T11" s="8">
        <f>B11*S11/100</f>
        <v>0</v>
      </c>
      <c r="U11" s="7">
        <v>30</v>
      </c>
      <c r="V11" s="8">
        <f>B11*U11/100</f>
        <v>79.5</v>
      </c>
      <c r="W11" s="7"/>
      <c r="X11" s="8">
        <f>B11*W11/100</f>
        <v>0</v>
      </c>
      <c r="Y11" s="7"/>
      <c r="Z11" s="8">
        <f>B11*Y11/100</f>
        <v>0</v>
      </c>
      <c r="AA11" s="27">
        <f t="shared" si="0"/>
        <v>50</v>
      </c>
      <c r="AB11" s="28">
        <f t="shared" si="0"/>
        <v>132.5</v>
      </c>
    </row>
    <row r="12" spans="1:28" x14ac:dyDescent="0.35">
      <c r="A12" s="11"/>
      <c r="B12" s="18">
        <v>265</v>
      </c>
      <c r="C12" s="33"/>
      <c r="D12" s="8">
        <f>B12*C12/100</f>
        <v>0</v>
      </c>
      <c r="E12" s="7"/>
      <c r="F12" s="8">
        <f>B12*E12/100</f>
        <v>0</v>
      </c>
      <c r="G12" s="7"/>
      <c r="H12" s="8">
        <f>B12*G12/100</f>
        <v>0</v>
      </c>
      <c r="I12" s="7"/>
      <c r="J12" s="8">
        <f>B12*I12/100</f>
        <v>0</v>
      </c>
      <c r="K12" s="7"/>
      <c r="L12" s="8">
        <f>B12*K12/100</f>
        <v>0</v>
      </c>
      <c r="M12" s="7"/>
      <c r="N12" s="8">
        <f>B12*M12/100</f>
        <v>0</v>
      </c>
      <c r="O12" s="7"/>
      <c r="P12" s="8">
        <f>B12*O12/100</f>
        <v>0</v>
      </c>
      <c r="Q12" s="7">
        <v>50</v>
      </c>
      <c r="R12" s="8">
        <f>B12*Q12/100</f>
        <v>132.5</v>
      </c>
      <c r="S12" s="7"/>
      <c r="T12" s="8">
        <f>B12*S12/100</f>
        <v>0</v>
      </c>
      <c r="U12" s="7"/>
      <c r="V12" s="8">
        <f>B12*U12/100</f>
        <v>0</v>
      </c>
      <c r="W12" s="7"/>
      <c r="X12" s="8">
        <f>B12*W12/100</f>
        <v>0</v>
      </c>
      <c r="Y12" s="7"/>
      <c r="Z12" s="8">
        <f>B12*Y12/100</f>
        <v>0</v>
      </c>
      <c r="AA12" s="27">
        <f t="shared" si="0"/>
        <v>50</v>
      </c>
      <c r="AB12" s="28">
        <f t="shared" si="0"/>
        <v>132.5</v>
      </c>
    </row>
    <row r="13" spans="1:28" x14ac:dyDescent="0.35">
      <c r="A13" s="11"/>
      <c r="B13" s="18">
        <v>265</v>
      </c>
      <c r="C13" s="33">
        <v>10</v>
      </c>
      <c r="D13" s="8">
        <f>B13*C13/100</f>
        <v>26.5</v>
      </c>
      <c r="E13" s="7"/>
      <c r="F13" s="8">
        <f>B13*E13/100</f>
        <v>0</v>
      </c>
      <c r="G13" s="7"/>
      <c r="H13" s="8">
        <f>B13*G13/100</f>
        <v>0</v>
      </c>
      <c r="I13" s="7"/>
      <c r="J13" s="8">
        <f>B13*I13/100</f>
        <v>0</v>
      </c>
      <c r="K13" s="7"/>
      <c r="L13" s="8">
        <f>B13*K13/100</f>
        <v>0</v>
      </c>
      <c r="M13" s="7"/>
      <c r="N13" s="8">
        <f>B13*M13/100</f>
        <v>0</v>
      </c>
      <c r="O13" s="7"/>
      <c r="P13" s="8">
        <f>B13*O13/100</f>
        <v>0</v>
      </c>
      <c r="Q13" s="7"/>
      <c r="R13" s="8">
        <f>B13*Q13/100</f>
        <v>0</v>
      </c>
      <c r="S13" s="7"/>
      <c r="T13" s="8">
        <f>B13*S13/100</f>
        <v>0</v>
      </c>
      <c r="U13" s="7"/>
      <c r="V13" s="8">
        <f>B13*U13/100</f>
        <v>0</v>
      </c>
      <c r="W13" s="7"/>
      <c r="X13" s="8">
        <f>B13*W13/100</f>
        <v>0</v>
      </c>
      <c r="Y13" s="7"/>
      <c r="Z13" s="8">
        <f>B13*Y13/100</f>
        <v>0</v>
      </c>
      <c r="AA13" s="27">
        <f t="shared" si="0"/>
        <v>10</v>
      </c>
      <c r="AB13" s="28">
        <f t="shared" si="0"/>
        <v>26.5</v>
      </c>
    </row>
    <row r="14" spans="1:28" x14ac:dyDescent="0.35">
      <c r="A14" s="11"/>
      <c r="B14" s="18">
        <v>330</v>
      </c>
      <c r="C14" s="33"/>
      <c r="D14" s="8">
        <f>B14*C14/100</f>
        <v>0</v>
      </c>
      <c r="E14" s="7"/>
      <c r="F14" s="8">
        <f>B14*E14/100</f>
        <v>0</v>
      </c>
      <c r="G14" s="7"/>
      <c r="H14" s="8">
        <f>B14*G14/100</f>
        <v>0</v>
      </c>
      <c r="I14" s="7"/>
      <c r="J14" s="8">
        <f>B14*I14/100</f>
        <v>0</v>
      </c>
      <c r="K14" s="7"/>
      <c r="L14" s="8">
        <f>B14*K14/100</f>
        <v>0</v>
      </c>
      <c r="M14" s="7"/>
      <c r="N14" s="8">
        <f>B14*M14/100</f>
        <v>0</v>
      </c>
      <c r="O14" s="7"/>
      <c r="P14" s="8">
        <f>B14*O14/100</f>
        <v>0</v>
      </c>
      <c r="Q14" s="7"/>
      <c r="R14" s="8">
        <f>B14*Q14/100</f>
        <v>0</v>
      </c>
      <c r="S14" s="7"/>
      <c r="T14" s="8">
        <f>B14*S14/100</f>
        <v>0</v>
      </c>
      <c r="U14" s="7">
        <v>20</v>
      </c>
      <c r="V14" s="8">
        <f>B14*U14/100</f>
        <v>66</v>
      </c>
      <c r="W14" s="7"/>
      <c r="X14" s="8">
        <f>B14*W14/100</f>
        <v>0</v>
      </c>
      <c r="Y14" s="7"/>
      <c r="Z14" s="8">
        <f>B14*Y14/100</f>
        <v>0</v>
      </c>
      <c r="AA14" s="27">
        <f t="shared" si="0"/>
        <v>20</v>
      </c>
      <c r="AB14" s="28">
        <f t="shared" si="0"/>
        <v>66</v>
      </c>
    </row>
    <row r="15" spans="1:28" x14ac:dyDescent="0.35">
      <c r="A15" s="11"/>
      <c r="B15" s="18">
        <v>220</v>
      </c>
      <c r="C15" s="33"/>
      <c r="D15" s="8">
        <f>B15*C15/100</f>
        <v>0</v>
      </c>
      <c r="E15" s="7"/>
      <c r="F15" s="8">
        <f>B15*E15/100</f>
        <v>0</v>
      </c>
      <c r="G15" s="7"/>
      <c r="H15" s="8">
        <f>B15*G15/100</f>
        <v>0</v>
      </c>
      <c r="I15" s="7"/>
      <c r="J15" s="8">
        <f>B15*I15/100</f>
        <v>0</v>
      </c>
      <c r="K15" s="7"/>
      <c r="L15" s="8">
        <f>B15*K15/100</f>
        <v>0</v>
      </c>
      <c r="M15" s="7">
        <v>10</v>
      </c>
      <c r="N15" s="8">
        <f>B15*M15/100</f>
        <v>22</v>
      </c>
      <c r="O15" s="7"/>
      <c r="P15" s="8">
        <f>B15*O15/100</f>
        <v>0</v>
      </c>
      <c r="Q15" s="7"/>
      <c r="R15" s="8">
        <f>B15*Q15/100</f>
        <v>0</v>
      </c>
      <c r="S15" s="7"/>
      <c r="T15" s="8">
        <f>B15*S15/100</f>
        <v>0</v>
      </c>
      <c r="U15" s="7"/>
      <c r="V15" s="8">
        <f>B15*U15/100</f>
        <v>0</v>
      </c>
      <c r="W15" s="7">
        <v>20</v>
      </c>
      <c r="X15" s="8">
        <f>B15*W15/100</f>
        <v>44</v>
      </c>
      <c r="Y15" s="7"/>
      <c r="Z15" s="8">
        <f>B15*Y15/100</f>
        <v>0</v>
      </c>
      <c r="AA15" s="27">
        <f t="shared" si="0"/>
        <v>30</v>
      </c>
      <c r="AB15" s="28">
        <f t="shared" si="0"/>
        <v>66</v>
      </c>
    </row>
    <row r="16" spans="1:28" x14ac:dyDescent="0.35">
      <c r="A16" s="11"/>
      <c r="B16" s="18">
        <v>265</v>
      </c>
      <c r="C16" s="33"/>
      <c r="D16" s="8">
        <f>B16*C16/100</f>
        <v>0</v>
      </c>
      <c r="E16" s="7"/>
      <c r="F16" s="8">
        <f>B16*E16/100</f>
        <v>0</v>
      </c>
      <c r="G16" s="7"/>
      <c r="H16" s="8">
        <f>B16*G16/100</f>
        <v>0</v>
      </c>
      <c r="I16" s="7"/>
      <c r="J16" s="8">
        <f>B16*I16/100</f>
        <v>0</v>
      </c>
      <c r="K16" s="7"/>
      <c r="L16" s="8">
        <f>B16*K16/100</f>
        <v>0</v>
      </c>
      <c r="M16" s="7"/>
      <c r="N16" s="8">
        <f>B16*M16/100</f>
        <v>0</v>
      </c>
      <c r="O16" s="7"/>
      <c r="P16" s="8">
        <f>B16*O16/100</f>
        <v>0</v>
      </c>
      <c r="Q16" s="7"/>
      <c r="R16" s="8">
        <f>B16*Q16/100</f>
        <v>0</v>
      </c>
      <c r="S16" s="7"/>
      <c r="T16" s="8">
        <f>B16*S16/100</f>
        <v>0</v>
      </c>
      <c r="U16" s="7">
        <v>50</v>
      </c>
      <c r="V16" s="8">
        <f>B16*U16/100</f>
        <v>132.5</v>
      </c>
      <c r="W16" s="7"/>
      <c r="X16" s="8">
        <f>B16*W16/100</f>
        <v>0</v>
      </c>
      <c r="Y16" s="7"/>
      <c r="Z16" s="8">
        <f>B16*Y16/100</f>
        <v>0</v>
      </c>
      <c r="AA16" s="27">
        <f t="shared" si="0"/>
        <v>50</v>
      </c>
      <c r="AB16" s="28">
        <f t="shared" si="0"/>
        <v>132.5</v>
      </c>
    </row>
    <row r="17" spans="1:28" x14ac:dyDescent="0.35">
      <c r="A17" s="11"/>
      <c r="B17" s="18">
        <v>320</v>
      </c>
      <c r="C17" s="33"/>
      <c r="D17" s="8">
        <f>B17*C17/100</f>
        <v>0</v>
      </c>
      <c r="E17" s="7"/>
      <c r="F17" s="8">
        <f>B17*E17/100</f>
        <v>0</v>
      </c>
      <c r="G17" s="7"/>
      <c r="H17" s="8">
        <f>B17*G17/100</f>
        <v>0</v>
      </c>
      <c r="I17" s="7"/>
      <c r="J17" s="8">
        <f>B17*I17/100</f>
        <v>0</v>
      </c>
      <c r="K17" s="7"/>
      <c r="L17" s="8">
        <f>B17*K17/100</f>
        <v>0</v>
      </c>
      <c r="M17" s="7"/>
      <c r="N17" s="8">
        <f>B17*M17/100</f>
        <v>0</v>
      </c>
      <c r="O17" s="7"/>
      <c r="P17" s="8">
        <f>B17*O17/100</f>
        <v>0</v>
      </c>
      <c r="Q17" s="7"/>
      <c r="R17" s="8">
        <f>B17*Q17/100</f>
        <v>0</v>
      </c>
      <c r="S17" s="7">
        <v>40</v>
      </c>
      <c r="T17" s="8">
        <f>B17*S17/100</f>
        <v>128</v>
      </c>
      <c r="U17" s="7"/>
      <c r="V17" s="8">
        <f>B17*U17/100</f>
        <v>0</v>
      </c>
      <c r="W17" s="7"/>
      <c r="X17" s="8">
        <f>B17*W17/100</f>
        <v>0</v>
      </c>
      <c r="Y17" s="7"/>
      <c r="Z17" s="8">
        <f>B17*Y17/100</f>
        <v>0</v>
      </c>
      <c r="AA17" s="27">
        <f t="shared" si="0"/>
        <v>40</v>
      </c>
      <c r="AB17" s="28">
        <f t="shared" si="0"/>
        <v>128</v>
      </c>
    </row>
    <row r="18" spans="1:28" x14ac:dyDescent="0.35">
      <c r="A18" s="11"/>
      <c r="B18" s="18">
        <v>315</v>
      </c>
      <c r="C18" s="33"/>
      <c r="D18" s="8">
        <f>B18*C18/100</f>
        <v>0</v>
      </c>
      <c r="E18" s="7"/>
      <c r="F18" s="8">
        <f>B18*E18/100</f>
        <v>0</v>
      </c>
      <c r="G18" s="7"/>
      <c r="H18" s="8">
        <f>B18*G18/100</f>
        <v>0</v>
      </c>
      <c r="I18" s="7"/>
      <c r="J18" s="8">
        <f>B18*I18/100</f>
        <v>0</v>
      </c>
      <c r="K18" s="7"/>
      <c r="L18" s="8">
        <f>B18*K18/100</f>
        <v>0</v>
      </c>
      <c r="M18" s="7"/>
      <c r="N18" s="8">
        <f>B18*M18/100</f>
        <v>0</v>
      </c>
      <c r="O18" s="7"/>
      <c r="P18" s="8">
        <f>B18*O18/100</f>
        <v>0</v>
      </c>
      <c r="Q18" s="7"/>
      <c r="R18" s="8">
        <f>B18*Q18/100</f>
        <v>0</v>
      </c>
      <c r="S18" s="7"/>
      <c r="T18" s="8">
        <f>B18*S18/100</f>
        <v>0</v>
      </c>
      <c r="U18" s="7"/>
      <c r="V18" s="8">
        <f>B18*U18/100</f>
        <v>0</v>
      </c>
      <c r="W18" s="7">
        <v>15</v>
      </c>
      <c r="X18" s="8">
        <f>B18*W18/100</f>
        <v>47.25</v>
      </c>
      <c r="Y18" s="7"/>
      <c r="Z18" s="8">
        <f>B18*Y18/100</f>
        <v>0</v>
      </c>
      <c r="AA18" s="27">
        <f>C18+E18+G18+I18+K18+M18+O18+Q18+S18+U18+W18+Y18</f>
        <v>15</v>
      </c>
      <c r="AB18" s="28">
        <f t="shared" si="0"/>
        <v>47.25</v>
      </c>
    </row>
    <row r="19" spans="1:28" ht="19.8" thickBot="1" x14ac:dyDescent="0.4">
      <c r="A19" s="11"/>
      <c r="B19" s="18">
        <v>315</v>
      </c>
      <c r="C19" s="33"/>
      <c r="D19" s="8">
        <f>B19*C19/100</f>
        <v>0</v>
      </c>
      <c r="E19" s="7">
        <v>-10</v>
      </c>
      <c r="F19" s="8">
        <f>B19*E19/100</f>
        <v>-31.5</v>
      </c>
      <c r="G19" s="7"/>
      <c r="H19" s="8">
        <f>B19*G19/100</f>
        <v>0</v>
      </c>
      <c r="I19" s="7"/>
      <c r="J19" s="8">
        <f>B19*I19/100</f>
        <v>0</v>
      </c>
      <c r="K19" s="7"/>
      <c r="L19" s="8">
        <f>B19*K19/100</f>
        <v>0</v>
      </c>
      <c r="M19" s="7"/>
      <c r="N19" s="8">
        <f>B19*M19/100</f>
        <v>0</v>
      </c>
      <c r="O19" s="7"/>
      <c r="P19" s="8">
        <f>B19*O19/100</f>
        <v>0</v>
      </c>
      <c r="Q19" s="7"/>
      <c r="R19" s="8">
        <f>B19*Q19/100</f>
        <v>0</v>
      </c>
      <c r="S19" s="7"/>
      <c r="T19" s="8">
        <f>B19*S19/100</f>
        <v>0</v>
      </c>
      <c r="U19" s="7"/>
      <c r="V19" s="8">
        <f>B19*U19/100</f>
        <v>0</v>
      </c>
      <c r="W19" s="7"/>
      <c r="X19" s="8">
        <f>B19*W19/100</f>
        <v>0</v>
      </c>
      <c r="Y19" s="7">
        <v>40</v>
      </c>
      <c r="Z19" s="8">
        <f>B19*Y19/100</f>
        <v>126</v>
      </c>
      <c r="AA19" s="27">
        <f t="shared" si="0"/>
        <v>30</v>
      </c>
      <c r="AB19" s="28">
        <f t="shared" si="0"/>
        <v>94.5</v>
      </c>
    </row>
    <row r="20" spans="1:28" ht="19.8" thickBot="1" x14ac:dyDescent="0.4">
      <c r="A20" s="35" t="s">
        <v>19</v>
      </c>
      <c r="B20" s="34">
        <f>SUM(B6:B19)</f>
        <v>4120</v>
      </c>
      <c r="C20" s="34"/>
      <c r="D20" s="36">
        <f>SUM(D6:D19)</f>
        <v>106</v>
      </c>
      <c r="E20" s="34"/>
      <c r="F20" s="36">
        <f>SUM(F6:F19)</f>
        <v>95</v>
      </c>
      <c r="G20" s="34"/>
      <c r="H20" s="36">
        <f>SUM(H6:H19)</f>
        <v>0</v>
      </c>
      <c r="I20" s="34"/>
      <c r="J20" s="34">
        <f t="shared" ref="J20:Z20" si="1">SUM(J6:J19)</f>
        <v>244.5</v>
      </c>
      <c r="K20" s="34"/>
      <c r="L20" s="34">
        <f t="shared" si="1"/>
        <v>32</v>
      </c>
      <c r="M20" s="34"/>
      <c r="N20" s="34">
        <f t="shared" si="1"/>
        <v>187</v>
      </c>
      <c r="O20" s="34"/>
      <c r="P20" s="34">
        <f t="shared" si="1"/>
        <v>63</v>
      </c>
      <c r="Q20" s="34"/>
      <c r="R20" s="34">
        <f t="shared" si="1"/>
        <v>132.5</v>
      </c>
      <c r="S20" s="34"/>
      <c r="T20" s="34">
        <f t="shared" si="1"/>
        <v>128</v>
      </c>
      <c r="U20" s="34">
        <f t="shared" si="1"/>
        <v>100</v>
      </c>
      <c r="V20" s="34">
        <f t="shared" si="1"/>
        <v>278</v>
      </c>
      <c r="W20" s="34"/>
      <c r="X20" s="34">
        <f t="shared" si="1"/>
        <v>91.25</v>
      </c>
      <c r="Y20" s="34"/>
      <c r="Z20" s="34">
        <f t="shared" si="1"/>
        <v>126</v>
      </c>
      <c r="AA20" s="34"/>
      <c r="AB20" s="37">
        <f>SUM(AB6:AB19)</f>
        <v>1483.25</v>
      </c>
    </row>
    <row r="21" spans="1:28" x14ac:dyDescent="0.35">
      <c r="D21" s="2"/>
      <c r="F21" s="2"/>
      <c r="H21" s="2"/>
      <c r="J21" s="2"/>
      <c r="L21" s="2"/>
      <c r="N21" s="2"/>
      <c r="P21" s="2"/>
      <c r="R21" s="2"/>
      <c r="T21" s="2"/>
      <c r="V21" s="2"/>
      <c r="X21" s="2"/>
      <c r="Z21" s="2"/>
      <c r="AA21" s="4"/>
      <c r="AB21" s="3"/>
    </row>
    <row r="22" spans="1:28" x14ac:dyDescent="0.35">
      <c r="D22" s="2"/>
      <c r="F22" s="2"/>
      <c r="H22" s="2"/>
      <c r="J22" s="2"/>
      <c r="L22" s="2"/>
      <c r="N22" s="2"/>
      <c r="P22" s="2"/>
      <c r="R22" s="2"/>
      <c r="T22" s="2"/>
      <c r="V22" s="2"/>
      <c r="X22" s="2"/>
      <c r="Z22" s="2"/>
      <c r="AA22" s="4"/>
      <c r="AB22" s="3"/>
    </row>
    <row r="23" spans="1:28" x14ac:dyDescent="0.35">
      <c r="D23" s="2"/>
      <c r="F23" s="2"/>
      <c r="H23" s="2"/>
      <c r="J23" s="2"/>
      <c r="L23" s="2"/>
      <c r="N23" s="2"/>
      <c r="P23" s="2"/>
      <c r="R23" s="2"/>
      <c r="T23" s="2"/>
      <c r="V23" s="2"/>
      <c r="X23" s="2"/>
      <c r="Z23" s="2"/>
      <c r="AA23" s="4"/>
      <c r="AB23" s="3"/>
    </row>
    <row r="24" spans="1:28" x14ac:dyDescent="0.35">
      <c r="D24" s="2"/>
      <c r="F24" s="2"/>
      <c r="H24" s="2"/>
      <c r="J24" s="2"/>
      <c r="L24" s="2"/>
      <c r="N24" s="2"/>
      <c r="P24" s="2"/>
      <c r="R24" s="2"/>
      <c r="T24" s="2"/>
      <c r="V24" s="2"/>
      <c r="X24" s="2"/>
      <c r="Z24" s="2"/>
      <c r="AA24" s="4"/>
      <c r="AB24" s="3"/>
    </row>
    <row r="25" spans="1:28" x14ac:dyDescent="0.35">
      <c r="D25" s="2"/>
      <c r="F25" s="2"/>
      <c r="H25" s="2"/>
      <c r="J25" s="2"/>
      <c r="L25" s="2"/>
      <c r="N25" s="2"/>
      <c r="P25" s="2"/>
      <c r="R25" s="2"/>
      <c r="T25" s="2"/>
      <c r="V25" s="2"/>
      <c r="X25" s="2"/>
      <c r="Z25" s="2"/>
      <c r="AA25" s="4"/>
      <c r="AB25" s="3"/>
    </row>
    <row r="26" spans="1:28" x14ac:dyDescent="0.35">
      <c r="D26" s="2"/>
      <c r="F26" s="2"/>
      <c r="H26" s="2"/>
      <c r="J26" s="2"/>
      <c r="L26" s="2"/>
      <c r="N26" s="2"/>
      <c r="P26" s="2"/>
      <c r="R26" s="2"/>
      <c r="T26" s="2"/>
      <c r="V26" s="2"/>
      <c r="X26" s="2"/>
      <c r="Z26" s="2"/>
      <c r="AA26" s="4"/>
      <c r="AB26" s="3"/>
    </row>
    <row r="27" spans="1:28" x14ac:dyDescent="0.35">
      <c r="D27" s="2"/>
      <c r="F27" s="2"/>
      <c r="H27" s="2"/>
      <c r="J27" s="2"/>
      <c r="L27" s="2"/>
      <c r="N27" s="2"/>
      <c r="P27" s="2"/>
      <c r="R27" s="2"/>
      <c r="T27" s="2"/>
      <c r="V27" s="2"/>
      <c r="X27" s="2"/>
      <c r="Z27" s="2"/>
      <c r="AA27" s="4"/>
      <c r="AB27" s="3"/>
    </row>
    <row r="28" spans="1:28" x14ac:dyDescent="0.35">
      <c r="X28" s="2"/>
    </row>
  </sheetData>
  <mergeCells count="16">
    <mergeCell ref="Y4:Z4"/>
    <mergeCell ref="AA4:AB4"/>
    <mergeCell ref="M4:N4"/>
    <mergeCell ref="O4:P4"/>
    <mergeCell ref="Q4:R4"/>
    <mergeCell ref="S4:T4"/>
    <mergeCell ref="U4:V4"/>
    <mergeCell ref="W4:X4"/>
    <mergeCell ref="A3:A5"/>
    <mergeCell ref="B3:B4"/>
    <mergeCell ref="C3:AB3"/>
    <mergeCell ref="C4:D4"/>
    <mergeCell ref="E4:F4"/>
    <mergeCell ref="G4:H4"/>
    <mergeCell ref="I4:J4"/>
    <mergeCell ref="K4:L4"/>
  </mergeCells>
  <printOptions gridLines="1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8"/>
  <sheetViews>
    <sheetView topLeftCell="B13" zoomScaleNormal="100" workbookViewId="0">
      <selection activeCell="K4" sqref="K4:L4"/>
    </sheetView>
  </sheetViews>
  <sheetFormatPr defaultRowHeight="19.2" x14ac:dyDescent="0.35"/>
  <cols>
    <col min="1" max="1" width="26.44140625" style="1" customWidth="1"/>
    <col min="2" max="2" width="7.109375" style="1" customWidth="1"/>
    <col min="3" max="3" width="5.6640625" style="1" customWidth="1"/>
    <col min="4" max="4" width="8.33203125" style="1" customWidth="1"/>
    <col min="5" max="5" width="4.88671875" style="1" customWidth="1"/>
    <col min="6" max="6" width="8.109375" style="1" customWidth="1"/>
    <col min="7" max="7" width="4.5546875" style="1" customWidth="1"/>
    <col min="8" max="8" width="7.44140625" style="1" customWidth="1"/>
    <col min="9" max="9" width="8.5546875" style="1" customWidth="1"/>
    <col min="10" max="10" width="8.88671875" style="1" customWidth="1"/>
    <col min="11" max="11" width="4.77734375" style="1" customWidth="1"/>
    <col min="12" max="12" width="9.109375" style="1" customWidth="1"/>
    <col min="13" max="13" width="5.6640625" style="1" customWidth="1"/>
    <col min="14" max="14" width="8.5546875" style="1" customWidth="1"/>
    <col min="15" max="15" width="5.77734375" style="1" customWidth="1"/>
    <col min="16" max="16" width="8.33203125" style="1" customWidth="1"/>
    <col min="17" max="17" width="5.44140625" style="1" customWidth="1"/>
    <col min="18" max="18" width="9.21875" style="1" customWidth="1"/>
    <col min="19" max="19" width="5" style="1" customWidth="1"/>
    <col min="20" max="20" width="9.109375" style="1" customWidth="1"/>
    <col min="21" max="21" width="5.6640625" style="1" customWidth="1"/>
    <col min="22" max="22" width="8.5546875" style="1" customWidth="1"/>
    <col min="23" max="23" width="5" style="1" customWidth="1"/>
    <col min="24" max="24" width="9" style="1" customWidth="1"/>
    <col min="25" max="25" width="5.77734375" style="1" customWidth="1"/>
    <col min="26" max="26" width="8.6640625" style="1" customWidth="1"/>
    <col min="27" max="27" width="5.5546875" style="1" customWidth="1"/>
    <col min="28" max="28" width="10.33203125" style="1" customWidth="1"/>
    <col min="29" max="16384" width="8.88671875" style="1"/>
  </cols>
  <sheetData>
    <row r="1" spans="1:28" x14ac:dyDescent="0.35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3"/>
      <c r="O1" s="43"/>
      <c r="P1" s="43"/>
      <c r="Q1" s="43"/>
      <c r="R1" s="43"/>
      <c r="S1" s="43"/>
    </row>
    <row r="2" spans="1:28" ht="19.8" thickBot="1" x14ac:dyDescent="0.4">
      <c r="A2" s="40" t="s">
        <v>24</v>
      </c>
      <c r="B2" s="40"/>
      <c r="C2" s="40"/>
      <c r="D2" s="43"/>
      <c r="E2" s="43"/>
      <c r="F2" s="41" t="s">
        <v>44</v>
      </c>
      <c r="G2" s="41"/>
      <c r="H2" s="41"/>
      <c r="I2" s="41"/>
      <c r="J2" s="42">
        <v>24.5</v>
      </c>
      <c r="K2" s="43" t="s">
        <v>42</v>
      </c>
      <c r="L2" s="43"/>
      <c r="M2" s="43"/>
      <c r="N2" s="43"/>
      <c r="O2" s="43"/>
      <c r="P2" s="43"/>
      <c r="Q2" s="43"/>
      <c r="R2" s="43"/>
      <c r="S2" s="43"/>
      <c r="Z2" s="1" t="s">
        <v>46</v>
      </c>
    </row>
    <row r="3" spans="1:28" ht="19.2" customHeight="1" x14ac:dyDescent="0.35">
      <c r="A3" s="13" t="s">
        <v>0</v>
      </c>
      <c r="B3" s="15" t="s">
        <v>16</v>
      </c>
      <c r="C3" s="5" t="s">
        <v>43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64.4" customHeight="1" x14ac:dyDescent="0.35">
      <c r="A4" s="12"/>
      <c r="B4" s="16"/>
      <c r="C4" s="6" t="s">
        <v>30</v>
      </c>
      <c r="D4" s="6"/>
      <c r="E4" s="6" t="s">
        <v>31</v>
      </c>
      <c r="F4" s="6"/>
      <c r="G4" s="6" t="s">
        <v>32</v>
      </c>
      <c r="H4" s="6"/>
      <c r="I4" s="6" t="s">
        <v>33</v>
      </c>
      <c r="J4" s="6"/>
      <c r="K4" s="6" t="s">
        <v>34</v>
      </c>
      <c r="L4" s="6"/>
      <c r="M4" s="6" t="s">
        <v>35</v>
      </c>
      <c r="N4" s="6"/>
      <c r="O4" s="6" t="s">
        <v>36</v>
      </c>
      <c r="P4" s="6"/>
      <c r="Q4" s="6" t="s">
        <v>37</v>
      </c>
      <c r="R4" s="6"/>
      <c r="S4" s="6" t="s">
        <v>38</v>
      </c>
      <c r="T4" s="6"/>
      <c r="U4" s="6" t="s">
        <v>39</v>
      </c>
      <c r="V4" s="6"/>
      <c r="W4" s="6" t="s">
        <v>40</v>
      </c>
      <c r="X4" s="6"/>
      <c r="Y4" s="6" t="s">
        <v>41</v>
      </c>
      <c r="Z4" s="6"/>
      <c r="AA4" s="23" t="s">
        <v>19</v>
      </c>
      <c r="AB4" s="24"/>
    </row>
    <row r="5" spans="1:28" ht="19.8" thickBot="1" x14ac:dyDescent="0.4">
      <c r="A5" s="14"/>
      <c r="B5" s="17"/>
      <c r="C5" s="10" t="s">
        <v>45</v>
      </c>
      <c r="D5" s="10" t="s">
        <v>18</v>
      </c>
      <c r="E5" s="10" t="s">
        <v>45</v>
      </c>
      <c r="F5" s="10" t="s">
        <v>18</v>
      </c>
      <c r="G5" s="10" t="s">
        <v>45</v>
      </c>
      <c r="H5" s="10" t="s">
        <v>18</v>
      </c>
      <c r="I5" s="10" t="s">
        <v>45</v>
      </c>
      <c r="J5" s="10" t="s">
        <v>18</v>
      </c>
      <c r="K5" s="10" t="s">
        <v>45</v>
      </c>
      <c r="L5" s="10" t="s">
        <v>18</v>
      </c>
      <c r="M5" s="10" t="s">
        <v>45</v>
      </c>
      <c r="N5" s="10" t="s">
        <v>18</v>
      </c>
      <c r="O5" s="10" t="s">
        <v>45</v>
      </c>
      <c r="P5" s="10" t="s">
        <v>18</v>
      </c>
      <c r="Q5" s="10" t="s">
        <v>45</v>
      </c>
      <c r="R5" s="10" t="s">
        <v>18</v>
      </c>
      <c r="S5" s="10" t="s">
        <v>45</v>
      </c>
      <c r="T5" s="10" t="s">
        <v>18</v>
      </c>
      <c r="U5" s="10" t="s">
        <v>45</v>
      </c>
      <c r="V5" s="10" t="s">
        <v>18</v>
      </c>
      <c r="W5" s="10" t="s">
        <v>45</v>
      </c>
      <c r="X5" s="10" t="s">
        <v>18</v>
      </c>
      <c r="Y5" s="10" t="s">
        <v>45</v>
      </c>
      <c r="Z5" s="10" t="s">
        <v>18</v>
      </c>
      <c r="AA5" s="25" t="s">
        <v>45</v>
      </c>
      <c r="AB5" s="26" t="s">
        <v>18</v>
      </c>
    </row>
    <row r="6" spans="1:28" x14ac:dyDescent="0.35">
      <c r="A6" s="11" t="s">
        <v>14</v>
      </c>
      <c r="B6" s="18">
        <v>265</v>
      </c>
      <c r="C6" s="33">
        <v>3</v>
      </c>
      <c r="D6" s="8">
        <f>$J$2*C6</f>
        <v>73.5</v>
      </c>
      <c r="E6" s="7"/>
      <c r="F6" s="8">
        <f>$J$2*E6</f>
        <v>0</v>
      </c>
      <c r="G6" s="7"/>
      <c r="H6" s="8">
        <f>$J$2*G6</f>
        <v>0</v>
      </c>
      <c r="I6" s="7">
        <v>10</v>
      </c>
      <c r="J6" s="8">
        <f>$J$2*I6</f>
        <v>245</v>
      </c>
      <c r="K6" s="7"/>
      <c r="L6" s="8">
        <f>$J$2*K6</f>
        <v>0</v>
      </c>
      <c r="M6" s="7"/>
      <c r="N6" s="8">
        <f>$J$2*M6</f>
        <v>0</v>
      </c>
      <c r="O6" s="7"/>
      <c r="P6" s="8">
        <f>$J$2*O6</f>
        <v>0</v>
      </c>
      <c r="Q6" s="7"/>
      <c r="R6" s="8">
        <f>$J$2*Q6</f>
        <v>0</v>
      </c>
      <c r="S6" s="7"/>
      <c r="T6" s="8">
        <f>$J$2*S6</f>
        <v>0</v>
      </c>
      <c r="U6" s="7"/>
      <c r="V6" s="8">
        <f>$J$2*U6</f>
        <v>0</v>
      </c>
      <c r="W6" s="7"/>
      <c r="X6" s="8">
        <f>$J$2*W6</f>
        <v>0</v>
      </c>
      <c r="Y6" s="7"/>
      <c r="Z6" s="8">
        <f>$J$2*Y6</f>
        <v>0</v>
      </c>
      <c r="AA6" s="27">
        <f>C6+E6+G6+I6+K6+M6+O6+Q6+S6+U6+W6+Y6</f>
        <v>13</v>
      </c>
      <c r="AB6" s="28">
        <f>D6+F6+H6+J6+L6+N6+P6+R6+T6+V6+X6+Z6</f>
        <v>318.5</v>
      </c>
    </row>
    <row r="7" spans="1:28" x14ac:dyDescent="0.35">
      <c r="A7" s="11" t="s">
        <v>21</v>
      </c>
      <c r="B7" s="18">
        <v>320</v>
      </c>
      <c r="C7" s="33"/>
      <c r="D7" s="8">
        <f t="shared" ref="D7:D19" si="0">$J$2*C7</f>
        <v>0</v>
      </c>
      <c r="E7" s="7">
        <v>2</v>
      </c>
      <c r="F7" s="8">
        <f t="shared" ref="F7:F19" si="1">$J$2*E7</f>
        <v>49</v>
      </c>
      <c r="G7" s="7"/>
      <c r="H7" s="8">
        <f t="shared" ref="H6:H19" si="2">$J$2*G7</f>
        <v>0</v>
      </c>
      <c r="I7" s="7"/>
      <c r="J7" s="8">
        <f t="shared" ref="J7:J19" si="3">$J$2*I7</f>
        <v>0</v>
      </c>
      <c r="K7" s="7">
        <v>10</v>
      </c>
      <c r="L7" s="8">
        <f t="shared" ref="L7:L19" si="4">$J$2*K7</f>
        <v>245</v>
      </c>
      <c r="M7" s="7"/>
      <c r="N7" s="8">
        <f t="shared" ref="N7:N19" si="5">$J$2*M7</f>
        <v>0</v>
      </c>
      <c r="O7" s="7"/>
      <c r="P7" s="8">
        <f t="shared" ref="P7:P19" si="6">$J$2*O7</f>
        <v>0</v>
      </c>
      <c r="Q7" s="7"/>
      <c r="R7" s="8">
        <f t="shared" ref="R7:R19" si="7">$J$2*Q7</f>
        <v>0</v>
      </c>
      <c r="S7" s="7"/>
      <c r="T7" s="8">
        <f t="shared" ref="T7:T19" si="8">$J$2*S7</f>
        <v>0</v>
      </c>
      <c r="U7" s="7"/>
      <c r="V7" s="8">
        <f t="shared" ref="V7:V19" si="9">$J$2*U7</f>
        <v>0</v>
      </c>
      <c r="W7" s="7"/>
      <c r="X7" s="8">
        <f t="shared" ref="X7:X19" si="10">$J$2*W7</f>
        <v>0</v>
      </c>
      <c r="Y7" s="7"/>
      <c r="Z7" s="8">
        <f t="shared" ref="Z7:Z19" si="11">$J$2*Y7</f>
        <v>0</v>
      </c>
      <c r="AA7" s="27">
        <f t="shared" ref="AA7:AB19" si="12">C7+E7+G7+I7+K7+M7+O7+Q7+S7+U7+W7+Y7</f>
        <v>12</v>
      </c>
      <c r="AB7" s="28">
        <f>D7+F7+H7+J7+L7+N7+P7+R7+T7+V7+X7+Z7</f>
        <v>294</v>
      </c>
    </row>
    <row r="8" spans="1:28" x14ac:dyDescent="0.35">
      <c r="A8" s="11" t="s">
        <v>22</v>
      </c>
      <c r="B8" s="18">
        <v>330</v>
      </c>
      <c r="C8" s="33"/>
      <c r="D8" s="8">
        <f t="shared" si="0"/>
        <v>0</v>
      </c>
      <c r="E8" s="7"/>
      <c r="F8" s="8">
        <f t="shared" si="1"/>
        <v>0</v>
      </c>
      <c r="G8" s="7"/>
      <c r="H8" s="8">
        <f t="shared" si="2"/>
        <v>0</v>
      </c>
      <c r="I8" s="7"/>
      <c r="J8" s="8">
        <f t="shared" si="3"/>
        <v>0</v>
      </c>
      <c r="K8" s="7"/>
      <c r="L8" s="8">
        <f t="shared" si="4"/>
        <v>0</v>
      </c>
      <c r="M8" s="7">
        <v>5</v>
      </c>
      <c r="N8" s="8">
        <f t="shared" si="5"/>
        <v>122.5</v>
      </c>
      <c r="O8" s="7"/>
      <c r="P8" s="8">
        <f t="shared" si="6"/>
        <v>0</v>
      </c>
      <c r="Q8" s="7"/>
      <c r="R8" s="8">
        <f t="shared" si="7"/>
        <v>0</v>
      </c>
      <c r="S8" s="7"/>
      <c r="T8" s="8">
        <f t="shared" si="8"/>
        <v>0</v>
      </c>
      <c r="U8" s="7"/>
      <c r="V8" s="8">
        <f t="shared" si="9"/>
        <v>0</v>
      </c>
      <c r="W8" s="7"/>
      <c r="X8" s="8">
        <f t="shared" si="10"/>
        <v>0</v>
      </c>
      <c r="Y8" s="7"/>
      <c r="Z8" s="8">
        <f t="shared" si="11"/>
        <v>0</v>
      </c>
      <c r="AA8" s="27">
        <f t="shared" si="12"/>
        <v>5</v>
      </c>
      <c r="AB8" s="28">
        <f t="shared" si="12"/>
        <v>122.5</v>
      </c>
    </row>
    <row r="9" spans="1:28" x14ac:dyDescent="0.35">
      <c r="A9" s="11"/>
      <c r="B9" s="18">
        <v>330</v>
      </c>
      <c r="C9" s="33"/>
      <c r="D9" s="8">
        <f t="shared" si="0"/>
        <v>0</v>
      </c>
      <c r="E9" s="7"/>
      <c r="F9" s="8">
        <f t="shared" si="1"/>
        <v>0</v>
      </c>
      <c r="G9" s="7"/>
      <c r="H9" s="8">
        <f t="shared" si="2"/>
        <v>0</v>
      </c>
      <c r="I9" s="7">
        <v>5</v>
      </c>
      <c r="J9" s="8">
        <f t="shared" si="3"/>
        <v>122.5</v>
      </c>
      <c r="K9" s="7"/>
      <c r="L9" s="8">
        <f t="shared" si="4"/>
        <v>0</v>
      </c>
      <c r="M9" s="7"/>
      <c r="N9" s="8">
        <f t="shared" si="5"/>
        <v>0</v>
      </c>
      <c r="O9" s="7"/>
      <c r="P9" s="8">
        <f t="shared" si="6"/>
        <v>0</v>
      </c>
      <c r="Q9" s="7"/>
      <c r="R9" s="8">
        <f t="shared" si="7"/>
        <v>0</v>
      </c>
      <c r="S9" s="7"/>
      <c r="T9" s="8">
        <f t="shared" si="8"/>
        <v>0</v>
      </c>
      <c r="U9" s="7"/>
      <c r="V9" s="8">
        <f t="shared" si="9"/>
        <v>0</v>
      </c>
      <c r="W9" s="7"/>
      <c r="X9" s="8">
        <f t="shared" si="10"/>
        <v>0</v>
      </c>
      <c r="Y9" s="7"/>
      <c r="Z9" s="8">
        <f t="shared" si="11"/>
        <v>0</v>
      </c>
      <c r="AA9" s="27">
        <f t="shared" si="12"/>
        <v>5</v>
      </c>
      <c r="AB9" s="28">
        <f t="shared" si="12"/>
        <v>122.5</v>
      </c>
    </row>
    <row r="10" spans="1:28" x14ac:dyDescent="0.35">
      <c r="A10" s="11"/>
      <c r="B10" s="18">
        <v>315</v>
      </c>
      <c r="C10" s="33"/>
      <c r="D10" s="8">
        <f t="shared" si="0"/>
        <v>0</v>
      </c>
      <c r="E10" s="9">
        <v>2</v>
      </c>
      <c r="F10" s="8">
        <f t="shared" si="1"/>
        <v>49</v>
      </c>
      <c r="G10" s="9"/>
      <c r="H10" s="8">
        <f t="shared" si="2"/>
        <v>0</v>
      </c>
      <c r="I10" s="9"/>
      <c r="J10" s="8">
        <f t="shared" si="3"/>
        <v>0</v>
      </c>
      <c r="K10" s="9"/>
      <c r="L10" s="8">
        <f t="shared" si="4"/>
        <v>0</v>
      </c>
      <c r="M10" s="9"/>
      <c r="N10" s="8">
        <f t="shared" si="5"/>
        <v>0</v>
      </c>
      <c r="O10" s="9">
        <v>2</v>
      </c>
      <c r="P10" s="8">
        <f t="shared" si="6"/>
        <v>49</v>
      </c>
      <c r="Q10" s="9"/>
      <c r="R10" s="8">
        <f t="shared" si="7"/>
        <v>0</v>
      </c>
      <c r="S10" s="9"/>
      <c r="T10" s="8">
        <f t="shared" si="8"/>
        <v>0</v>
      </c>
      <c r="U10" s="9"/>
      <c r="V10" s="8">
        <f t="shared" si="9"/>
        <v>0</v>
      </c>
      <c r="W10" s="9"/>
      <c r="X10" s="8">
        <f t="shared" si="10"/>
        <v>0</v>
      </c>
      <c r="Y10" s="9"/>
      <c r="Z10" s="8">
        <f t="shared" si="11"/>
        <v>0</v>
      </c>
      <c r="AA10" s="27">
        <f t="shared" si="12"/>
        <v>4</v>
      </c>
      <c r="AB10" s="28">
        <f t="shared" si="12"/>
        <v>98</v>
      </c>
    </row>
    <row r="11" spans="1:28" x14ac:dyDescent="0.35">
      <c r="A11" s="11"/>
      <c r="B11" s="18">
        <v>265</v>
      </c>
      <c r="C11" s="33"/>
      <c r="D11" s="8">
        <f t="shared" si="0"/>
        <v>0</v>
      </c>
      <c r="E11" s="7"/>
      <c r="F11" s="8">
        <f t="shared" si="1"/>
        <v>0</v>
      </c>
      <c r="G11" s="7"/>
      <c r="H11" s="8">
        <f t="shared" si="2"/>
        <v>0</v>
      </c>
      <c r="I11" s="7">
        <v>2</v>
      </c>
      <c r="J11" s="8">
        <f t="shared" si="3"/>
        <v>49</v>
      </c>
      <c r="K11" s="7"/>
      <c r="L11" s="8">
        <f t="shared" si="4"/>
        <v>0</v>
      </c>
      <c r="M11" s="7"/>
      <c r="N11" s="8">
        <f t="shared" si="5"/>
        <v>0</v>
      </c>
      <c r="O11" s="7"/>
      <c r="P11" s="8">
        <f t="shared" si="6"/>
        <v>0</v>
      </c>
      <c r="Q11" s="7"/>
      <c r="R11" s="8">
        <f t="shared" si="7"/>
        <v>0</v>
      </c>
      <c r="S11" s="7"/>
      <c r="T11" s="8">
        <f t="shared" si="8"/>
        <v>0</v>
      </c>
      <c r="U11" s="7">
        <v>3</v>
      </c>
      <c r="V11" s="8">
        <f t="shared" si="9"/>
        <v>73.5</v>
      </c>
      <c r="W11" s="7"/>
      <c r="X11" s="8">
        <f t="shared" si="10"/>
        <v>0</v>
      </c>
      <c r="Y11" s="7"/>
      <c r="Z11" s="8">
        <f t="shared" si="11"/>
        <v>0</v>
      </c>
      <c r="AA11" s="27">
        <f t="shared" si="12"/>
        <v>5</v>
      </c>
      <c r="AB11" s="28">
        <f t="shared" si="12"/>
        <v>122.5</v>
      </c>
    </row>
    <row r="12" spans="1:28" x14ac:dyDescent="0.35">
      <c r="A12" s="11"/>
      <c r="B12" s="18">
        <v>265</v>
      </c>
      <c r="C12" s="33"/>
      <c r="D12" s="8">
        <f t="shared" si="0"/>
        <v>0</v>
      </c>
      <c r="E12" s="7"/>
      <c r="F12" s="8">
        <f t="shared" si="1"/>
        <v>0</v>
      </c>
      <c r="G12" s="7"/>
      <c r="H12" s="8">
        <f t="shared" si="2"/>
        <v>0</v>
      </c>
      <c r="I12" s="7"/>
      <c r="J12" s="8">
        <f t="shared" si="3"/>
        <v>0</v>
      </c>
      <c r="K12" s="7"/>
      <c r="L12" s="8">
        <f t="shared" si="4"/>
        <v>0</v>
      </c>
      <c r="M12" s="7"/>
      <c r="N12" s="8">
        <f t="shared" si="5"/>
        <v>0</v>
      </c>
      <c r="O12" s="7"/>
      <c r="P12" s="8">
        <f t="shared" si="6"/>
        <v>0</v>
      </c>
      <c r="Q12" s="7">
        <v>5</v>
      </c>
      <c r="R12" s="8">
        <f t="shared" si="7"/>
        <v>122.5</v>
      </c>
      <c r="S12" s="7"/>
      <c r="T12" s="8">
        <f t="shared" si="8"/>
        <v>0</v>
      </c>
      <c r="U12" s="7"/>
      <c r="V12" s="8">
        <f t="shared" si="9"/>
        <v>0</v>
      </c>
      <c r="W12" s="7"/>
      <c r="X12" s="8">
        <f t="shared" si="10"/>
        <v>0</v>
      </c>
      <c r="Y12" s="7"/>
      <c r="Z12" s="8">
        <f t="shared" si="11"/>
        <v>0</v>
      </c>
      <c r="AA12" s="27">
        <f t="shared" si="12"/>
        <v>5</v>
      </c>
      <c r="AB12" s="28">
        <f t="shared" si="12"/>
        <v>122.5</v>
      </c>
    </row>
    <row r="13" spans="1:28" x14ac:dyDescent="0.35">
      <c r="A13" s="11"/>
      <c r="B13" s="18">
        <v>265</v>
      </c>
      <c r="C13" s="33">
        <v>10</v>
      </c>
      <c r="D13" s="8">
        <f t="shared" si="0"/>
        <v>245</v>
      </c>
      <c r="E13" s="7"/>
      <c r="F13" s="8">
        <f t="shared" si="1"/>
        <v>0</v>
      </c>
      <c r="G13" s="7"/>
      <c r="H13" s="8">
        <f t="shared" si="2"/>
        <v>0</v>
      </c>
      <c r="I13" s="7"/>
      <c r="J13" s="8">
        <f t="shared" si="3"/>
        <v>0</v>
      </c>
      <c r="K13" s="7"/>
      <c r="L13" s="8">
        <f t="shared" si="4"/>
        <v>0</v>
      </c>
      <c r="M13" s="7"/>
      <c r="N13" s="8">
        <f t="shared" si="5"/>
        <v>0</v>
      </c>
      <c r="O13" s="7"/>
      <c r="P13" s="8">
        <f t="shared" si="6"/>
        <v>0</v>
      </c>
      <c r="Q13" s="7"/>
      <c r="R13" s="8">
        <f t="shared" si="7"/>
        <v>0</v>
      </c>
      <c r="S13" s="7"/>
      <c r="T13" s="8">
        <f t="shared" si="8"/>
        <v>0</v>
      </c>
      <c r="U13" s="7"/>
      <c r="V13" s="8">
        <f t="shared" si="9"/>
        <v>0</v>
      </c>
      <c r="W13" s="7"/>
      <c r="X13" s="8">
        <f t="shared" si="10"/>
        <v>0</v>
      </c>
      <c r="Y13" s="7"/>
      <c r="Z13" s="8">
        <f t="shared" si="11"/>
        <v>0</v>
      </c>
      <c r="AA13" s="27">
        <f t="shared" si="12"/>
        <v>10</v>
      </c>
      <c r="AB13" s="28">
        <f t="shared" si="12"/>
        <v>245</v>
      </c>
    </row>
    <row r="14" spans="1:28" x14ac:dyDescent="0.35">
      <c r="A14" s="11"/>
      <c r="B14" s="18">
        <v>330</v>
      </c>
      <c r="C14" s="33"/>
      <c r="D14" s="8">
        <f t="shared" si="0"/>
        <v>0</v>
      </c>
      <c r="E14" s="7"/>
      <c r="F14" s="8">
        <f t="shared" si="1"/>
        <v>0</v>
      </c>
      <c r="G14" s="7"/>
      <c r="H14" s="8">
        <f t="shared" si="2"/>
        <v>0</v>
      </c>
      <c r="I14" s="7"/>
      <c r="J14" s="8">
        <f t="shared" si="3"/>
        <v>0</v>
      </c>
      <c r="K14" s="7"/>
      <c r="L14" s="8">
        <f t="shared" si="4"/>
        <v>0</v>
      </c>
      <c r="M14" s="7"/>
      <c r="N14" s="8">
        <f t="shared" si="5"/>
        <v>0</v>
      </c>
      <c r="O14" s="7"/>
      <c r="P14" s="8">
        <f t="shared" si="6"/>
        <v>0</v>
      </c>
      <c r="Q14" s="7"/>
      <c r="R14" s="8">
        <f t="shared" si="7"/>
        <v>0</v>
      </c>
      <c r="S14" s="7"/>
      <c r="T14" s="8">
        <f t="shared" si="8"/>
        <v>0</v>
      </c>
      <c r="U14" s="7">
        <v>2</v>
      </c>
      <c r="V14" s="8">
        <f t="shared" si="9"/>
        <v>49</v>
      </c>
      <c r="W14" s="7"/>
      <c r="X14" s="8">
        <f t="shared" si="10"/>
        <v>0</v>
      </c>
      <c r="Y14" s="7"/>
      <c r="Z14" s="8">
        <f t="shared" si="11"/>
        <v>0</v>
      </c>
      <c r="AA14" s="27">
        <f t="shared" si="12"/>
        <v>2</v>
      </c>
      <c r="AB14" s="28">
        <f t="shared" si="12"/>
        <v>49</v>
      </c>
    </row>
    <row r="15" spans="1:28" x14ac:dyDescent="0.35">
      <c r="A15" s="11"/>
      <c r="B15" s="18">
        <v>220</v>
      </c>
      <c r="C15" s="33"/>
      <c r="D15" s="8">
        <f t="shared" si="0"/>
        <v>0</v>
      </c>
      <c r="E15" s="7"/>
      <c r="F15" s="8">
        <f t="shared" si="1"/>
        <v>0</v>
      </c>
      <c r="G15" s="7"/>
      <c r="H15" s="8">
        <f t="shared" si="2"/>
        <v>0</v>
      </c>
      <c r="I15" s="7"/>
      <c r="J15" s="8">
        <f t="shared" si="3"/>
        <v>0</v>
      </c>
      <c r="K15" s="7"/>
      <c r="L15" s="8">
        <f t="shared" si="4"/>
        <v>0</v>
      </c>
      <c r="M15" s="7">
        <v>10</v>
      </c>
      <c r="N15" s="8">
        <f t="shared" si="5"/>
        <v>245</v>
      </c>
      <c r="O15" s="7"/>
      <c r="P15" s="8">
        <f t="shared" si="6"/>
        <v>0</v>
      </c>
      <c r="Q15" s="7"/>
      <c r="R15" s="8">
        <f t="shared" si="7"/>
        <v>0</v>
      </c>
      <c r="S15" s="7"/>
      <c r="T15" s="8">
        <f t="shared" si="8"/>
        <v>0</v>
      </c>
      <c r="U15" s="7"/>
      <c r="V15" s="8">
        <f t="shared" si="9"/>
        <v>0</v>
      </c>
      <c r="W15" s="7"/>
      <c r="X15" s="8">
        <f>$J$2*W15</f>
        <v>0</v>
      </c>
      <c r="Y15" s="7"/>
      <c r="Z15" s="8">
        <f t="shared" si="11"/>
        <v>0</v>
      </c>
      <c r="AA15" s="27">
        <f t="shared" si="12"/>
        <v>10</v>
      </c>
      <c r="AB15" s="28">
        <f t="shared" si="12"/>
        <v>245</v>
      </c>
    </row>
    <row r="16" spans="1:28" x14ac:dyDescent="0.35">
      <c r="A16" s="11"/>
      <c r="B16" s="18">
        <v>265</v>
      </c>
      <c r="C16" s="33"/>
      <c r="D16" s="8">
        <f t="shared" si="0"/>
        <v>0</v>
      </c>
      <c r="E16" s="7"/>
      <c r="F16" s="8">
        <f t="shared" si="1"/>
        <v>0</v>
      </c>
      <c r="G16" s="7"/>
      <c r="H16" s="8">
        <f t="shared" si="2"/>
        <v>0</v>
      </c>
      <c r="I16" s="7"/>
      <c r="J16" s="8">
        <f t="shared" si="3"/>
        <v>0</v>
      </c>
      <c r="K16" s="7"/>
      <c r="L16" s="8">
        <f t="shared" si="4"/>
        <v>0</v>
      </c>
      <c r="M16" s="7"/>
      <c r="N16" s="8">
        <f t="shared" si="5"/>
        <v>0</v>
      </c>
      <c r="O16" s="7"/>
      <c r="P16" s="8">
        <f t="shared" si="6"/>
        <v>0</v>
      </c>
      <c r="Q16" s="7"/>
      <c r="R16" s="8">
        <f t="shared" si="7"/>
        <v>0</v>
      </c>
      <c r="S16" s="7"/>
      <c r="T16" s="8">
        <f t="shared" si="8"/>
        <v>0</v>
      </c>
      <c r="U16" s="7">
        <v>5</v>
      </c>
      <c r="V16" s="8">
        <f t="shared" si="9"/>
        <v>122.5</v>
      </c>
      <c r="W16" s="7"/>
      <c r="X16" s="8">
        <f t="shared" si="10"/>
        <v>0</v>
      </c>
      <c r="Y16" s="7"/>
      <c r="Z16" s="8">
        <f t="shared" si="11"/>
        <v>0</v>
      </c>
      <c r="AA16" s="27">
        <f t="shared" si="12"/>
        <v>5</v>
      </c>
      <c r="AB16" s="28">
        <f t="shared" si="12"/>
        <v>122.5</v>
      </c>
    </row>
    <row r="17" spans="1:28" x14ac:dyDescent="0.35">
      <c r="A17" s="11"/>
      <c r="B17" s="18">
        <v>320</v>
      </c>
      <c r="C17" s="33"/>
      <c r="D17" s="8">
        <f t="shared" si="0"/>
        <v>0</v>
      </c>
      <c r="E17" s="7"/>
      <c r="F17" s="8">
        <f t="shared" si="1"/>
        <v>0</v>
      </c>
      <c r="G17" s="7"/>
      <c r="H17" s="8">
        <f t="shared" si="2"/>
        <v>0</v>
      </c>
      <c r="I17" s="7"/>
      <c r="J17" s="8">
        <f t="shared" si="3"/>
        <v>0</v>
      </c>
      <c r="K17" s="7"/>
      <c r="L17" s="8">
        <f t="shared" si="4"/>
        <v>0</v>
      </c>
      <c r="M17" s="7"/>
      <c r="N17" s="8">
        <f t="shared" si="5"/>
        <v>0</v>
      </c>
      <c r="O17" s="7"/>
      <c r="P17" s="8">
        <f t="shared" si="6"/>
        <v>0</v>
      </c>
      <c r="Q17" s="7"/>
      <c r="R17" s="8">
        <f t="shared" si="7"/>
        <v>0</v>
      </c>
      <c r="S17" s="7">
        <v>4</v>
      </c>
      <c r="T17" s="8">
        <f t="shared" si="8"/>
        <v>98</v>
      </c>
      <c r="U17" s="7"/>
      <c r="V17" s="8">
        <f t="shared" si="9"/>
        <v>0</v>
      </c>
      <c r="W17" s="7"/>
      <c r="X17" s="8">
        <f t="shared" si="10"/>
        <v>0</v>
      </c>
      <c r="Y17" s="7"/>
      <c r="Z17" s="8">
        <f t="shared" si="11"/>
        <v>0</v>
      </c>
      <c r="AA17" s="27">
        <f t="shared" si="12"/>
        <v>4</v>
      </c>
      <c r="AB17" s="28">
        <f t="shared" si="12"/>
        <v>98</v>
      </c>
    </row>
    <row r="18" spans="1:28" x14ac:dyDescent="0.35">
      <c r="A18" s="11"/>
      <c r="B18" s="18">
        <v>315</v>
      </c>
      <c r="C18" s="33"/>
      <c r="D18" s="8">
        <f t="shared" si="0"/>
        <v>0</v>
      </c>
      <c r="E18" s="7"/>
      <c r="F18" s="8">
        <f t="shared" si="1"/>
        <v>0</v>
      </c>
      <c r="G18" s="7"/>
      <c r="H18" s="8">
        <f t="shared" si="2"/>
        <v>0</v>
      </c>
      <c r="I18" s="7"/>
      <c r="J18" s="8">
        <f t="shared" si="3"/>
        <v>0</v>
      </c>
      <c r="K18" s="7"/>
      <c r="L18" s="8">
        <f t="shared" si="4"/>
        <v>0</v>
      </c>
      <c r="M18" s="7"/>
      <c r="N18" s="8">
        <f t="shared" si="5"/>
        <v>0</v>
      </c>
      <c r="O18" s="7"/>
      <c r="P18" s="8">
        <f t="shared" si="6"/>
        <v>0</v>
      </c>
      <c r="Q18" s="7"/>
      <c r="R18" s="8">
        <f t="shared" si="7"/>
        <v>0</v>
      </c>
      <c r="S18" s="7"/>
      <c r="T18" s="8">
        <f t="shared" si="8"/>
        <v>0</v>
      </c>
      <c r="U18" s="7"/>
      <c r="V18" s="8">
        <f t="shared" si="9"/>
        <v>0</v>
      </c>
      <c r="W18" s="7">
        <v>2</v>
      </c>
      <c r="X18" s="8">
        <f t="shared" si="10"/>
        <v>49</v>
      </c>
      <c r="Y18" s="7"/>
      <c r="Z18" s="8">
        <f t="shared" si="11"/>
        <v>0</v>
      </c>
      <c r="AA18" s="27">
        <f>C18+E18+G18+I18+K18+M18+O18+Q18+S18+U18+W18+Y18</f>
        <v>2</v>
      </c>
      <c r="AB18" s="28">
        <f t="shared" si="12"/>
        <v>49</v>
      </c>
    </row>
    <row r="19" spans="1:28" ht="19.8" thickBot="1" x14ac:dyDescent="0.4">
      <c r="A19" s="11"/>
      <c r="B19" s="18">
        <v>315</v>
      </c>
      <c r="C19" s="33"/>
      <c r="D19" s="8">
        <f t="shared" si="0"/>
        <v>0</v>
      </c>
      <c r="E19" s="7"/>
      <c r="F19" s="8">
        <f t="shared" si="1"/>
        <v>0</v>
      </c>
      <c r="G19" s="7"/>
      <c r="H19" s="8">
        <f t="shared" si="2"/>
        <v>0</v>
      </c>
      <c r="I19" s="7">
        <v>2</v>
      </c>
      <c r="J19" s="8">
        <f t="shared" si="3"/>
        <v>49</v>
      </c>
      <c r="K19" s="7"/>
      <c r="L19" s="8">
        <f t="shared" si="4"/>
        <v>0</v>
      </c>
      <c r="M19" s="7"/>
      <c r="N19" s="8">
        <f t="shared" si="5"/>
        <v>0</v>
      </c>
      <c r="O19" s="7"/>
      <c r="P19" s="8">
        <f t="shared" si="6"/>
        <v>0</v>
      </c>
      <c r="Q19" s="7"/>
      <c r="R19" s="8">
        <f t="shared" si="7"/>
        <v>0</v>
      </c>
      <c r="S19" s="7"/>
      <c r="T19" s="8">
        <f t="shared" si="8"/>
        <v>0</v>
      </c>
      <c r="U19" s="7"/>
      <c r="V19" s="8">
        <f t="shared" si="9"/>
        <v>0</v>
      </c>
      <c r="W19" s="7"/>
      <c r="X19" s="8">
        <f t="shared" si="10"/>
        <v>0</v>
      </c>
      <c r="Y19" s="7"/>
      <c r="Z19" s="8">
        <f t="shared" si="11"/>
        <v>0</v>
      </c>
      <c r="AA19" s="27">
        <f t="shared" si="12"/>
        <v>2</v>
      </c>
      <c r="AB19" s="28">
        <f t="shared" si="12"/>
        <v>49</v>
      </c>
    </row>
    <row r="20" spans="1:28" ht="19.8" thickBot="1" x14ac:dyDescent="0.4">
      <c r="A20" s="35" t="s">
        <v>19</v>
      </c>
      <c r="B20" s="34">
        <f>SUM(B6:B19)</f>
        <v>4120</v>
      </c>
      <c r="C20" s="34"/>
      <c r="D20" s="36">
        <f>SUM(D6:D19)</f>
        <v>318.5</v>
      </c>
      <c r="E20" s="34"/>
      <c r="F20" s="36">
        <f>SUM(F6:F19)</f>
        <v>98</v>
      </c>
      <c r="G20" s="34"/>
      <c r="H20" s="36">
        <f>SUM(H6:H19)</f>
        <v>0</v>
      </c>
      <c r="I20" s="34"/>
      <c r="J20" s="34">
        <f t="shared" ref="J20:Z20" si="13">SUM(J6:J19)</f>
        <v>465.5</v>
      </c>
      <c r="K20" s="34"/>
      <c r="L20" s="34">
        <f t="shared" si="13"/>
        <v>245</v>
      </c>
      <c r="M20" s="34"/>
      <c r="N20" s="34">
        <f t="shared" si="13"/>
        <v>367.5</v>
      </c>
      <c r="O20" s="34"/>
      <c r="P20" s="34">
        <f t="shared" si="13"/>
        <v>49</v>
      </c>
      <c r="Q20" s="34"/>
      <c r="R20" s="34">
        <f t="shared" si="13"/>
        <v>122.5</v>
      </c>
      <c r="S20" s="34"/>
      <c r="T20" s="34">
        <f t="shared" si="13"/>
        <v>98</v>
      </c>
      <c r="U20" s="34">
        <f t="shared" si="13"/>
        <v>10</v>
      </c>
      <c r="V20" s="34">
        <f t="shared" si="13"/>
        <v>245</v>
      </c>
      <c r="W20" s="34"/>
      <c r="X20" s="34">
        <f t="shared" si="13"/>
        <v>49</v>
      </c>
      <c r="Y20" s="34"/>
      <c r="Z20" s="34">
        <f t="shared" si="13"/>
        <v>0</v>
      </c>
      <c r="AA20" s="34"/>
      <c r="AB20" s="37">
        <f>SUM(AB6:AB19)</f>
        <v>2058</v>
      </c>
    </row>
    <row r="21" spans="1:28" x14ac:dyDescent="0.35">
      <c r="D21" s="2"/>
      <c r="F21" s="2"/>
      <c r="H21" s="2"/>
      <c r="J21" s="2"/>
      <c r="L21" s="2"/>
      <c r="N21" s="2"/>
      <c r="P21" s="2"/>
      <c r="R21" s="2"/>
      <c r="T21" s="2"/>
      <c r="V21" s="2"/>
      <c r="X21" s="2"/>
      <c r="Z21" s="2"/>
      <c r="AA21" s="4"/>
      <c r="AB21" s="3"/>
    </row>
    <row r="22" spans="1:28" x14ac:dyDescent="0.35">
      <c r="D22" s="2"/>
      <c r="F22" s="2"/>
      <c r="H22" s="2"/>
      <c r="J22" s="2"/>
      <c r="L22" s="2"/>
      <c r="N22" s="2"/>
      <c r="P22" s="2"/>
      <c r="R22" s="2"/>
      <c r="T22" s="2"/>
      <c r="V22" s="2"/>
      <c r="X22" s="2"/>
      <c r="Z22" s="2"/>
      <c r="AA22" s="4"/>
      <c r="AB22" s="3"/>
    </row>
    <row r="23" spans="1:28" x14ac:dyDescent="0.35">
      <c r="D23" s="2"/>
      <c r="F23" s="2"/>
      <c r="H23" s="2"/>
      <c r="J23" s="2"/>
      <c r="L23" s="2"/>
      <c r="N23" s="2"/>
      <c r="P23" s="2"/>
      <c r="R23" s="2"/>
      <c r="T23" s="2"/>
      <c r="V23" s="2"/>
      <c r="X23" s="2"/>
      <c r="Z23" s="2"/>
      <c r="AA23" s="4"/>
      <c r="AB23" s="3"/>
    </row>
    <row r="24" spans="1:28" x14ac:dyDescent="0.35">
      <c r="D24" s="2"/>
      <c r="F24" s="2"/>
      <c r="H24" s="2"/>
      <c r="J24" s="2"/>
      <c r="L24" s="2"/>
      <c r="N24" s="2"/>
      <c r="P24" s="2"/>
      <c r="R24" s="2"/>
      <c r="T24" s="2"/>
      <c r="V24" s="2"/>
      <c r="X24" s="2"/>
      <c r="Z24" s="2"/>
      <c r="AA24" s="4"/>
      <c r="AB24" s="3"/>
    </row>
    <row r="25" spans="1:28" x14ac:dyDescent="0.35">
      <c r="D25" s="2"/>
      <c r="F25" s="2"/>
      <c r="H25" s="2"/>
      <c r="J25" s="2"/>
      <c r="L25" s="2"/>
      <c r="N25" s="2"/>
      <c r="P25" s="2"/>
      <c r="R25" s="2"/>
      <c r="T25" s="2"/>
      <c r="V25" s="2"/>
      <c r="X25" s="2"/>
      <c r="Z25" s="2"/>
      <c r="AA25" s="4"/>
      <c r="AB25" s="3"/>
    </row>
    <row r="26" spans="1:28" x14ac:dyDescent="0.35">
      <c r="D26" s="2"/>
      <c r="F26" s="2"/>
      <c r="H26" s="2"/>
      <c r="J26" s="2"/>
      <c r="L26" s="2"/>
      <c r="N26" s="2"/>
      <c r="P26" s="2"/>
      <c r="R26" s="2"/>
      <c r="T26" s="2"/>
      <c r="V26" s="2"/>
      <c r="X26" s="2"/>
      <c r="Z26" s="2"/>
      <c r="AA26" s="4"/>
      <c r="AB26" s="3"/>
    </row>
    <row r="27" spans="1:28" x14ac:dyDescent="0.35">
      <c r="D27" s="2"/>
      <c r="F27" s="2"/>
      <c r="H27" s="2"/>
      <c r="J27" s="2"/>
      <c r="L27" s="2"/>
      <c r="N27" s="2"/>
      <c r="P27" s="2"/>
      <c r="R27" s="2"/>
      <c r="T27" s="2"/>
      <c r="V27" s="2"/>
      <c r="X27" s="2"/>
      <c r="Z27" s="2"/>
      <c r="AA27" s="4"/>
      <c r="AB27" s="3"/>
    </row>
    <row r="28" spans="1:28" x14ac:dyDescent="0.35">
      <c r="X28" s="2"/>
    </row>
  </sheetData>
  <mergeCells count="16">
    <mergeCell ref="Q4:R4"/>
    <mergeCell ref="S4:T4"/>
    <mergeCell ref="U4:V4"/>
    <mergeCell ref="W4:X4"/>
    <mergeCell ref="Y4:Z4"/>
    <mergeCell ref="AA4:AB4"/>
    <mergeCell ref="A3:A5"/>
    <mergeCell ref="B3:B4"/>
    <mergeCell ref="C3:AB3"/>
    <mergeCell ref="C4:D4"/>
    <mergeCell ref="E4:F4"/>
    <mergeCell ref="G4:H4"/>
    <mergeCell ref="I4:J4"/>
    <mergeCell ref="K4:L4"/>
    <mergeCell ref="M4:N4"/>
    <mergeCell ref="O4:P4"/>
  </mergeCells>
  <printOptions gridLines="1"/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ПРЕМИРОВАНИЕ от МУП</vt:lpstr>
      <vt:lpstr>ПРЕМИРОВАНИЕ от оклада</vt:lpstr>
      <vt:lpstr>НАДБАВКИ</vt:lpstr>
      <vt:lpstr>МАТЕРИАЛЬНАЯ ПОМОЩЬ</vt:lpstr>
      <vt:lpstr>Лист4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u2</cp:lastModifiedBy>
  <cp:lastPrinted>2018-08-14T11:46:26Z</cp:lastPrinted>
  <dcterms:created xsi:type="dcterms:W3CDTF">2018-08-14T07:53:52Z</dcterms:created>
  <dcterms:modified xsi:type="dcterms:W3CDTF">2018-08-14T11:47:42Z</dcterms:modified>
</cp:coreProperties>
</file>